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10.1.1.11\世羅町\財政課\●地方財政状況調査（H16～）\R 07決算統計・公共施設\県通知\【80817】【915〆】令和6年度財政状況資料集(追加分)の作成について（依頼）★\04_県回答\"/>
    </mc:Choice>
  </mc:AlternateContent>
  <xr:revisionPtr revIDLastSave="0" documentId="13_ncr:1_{4CB8A2EC-F635-4AFE-B305-756954C9020E}" xr6:coauthVersionLast="36" xr6:coauthVersionMax="36" xr10:uidLastSave="{00000000-0000-0000-0000-000000000000}"/>
  <bookViews>
    <workbookView xWindow="0" yWindow="0" windowWidth="20490" windowHeight="733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W35" i="10"/>
  <c r="BW36" i="10" s="1"/>
  <c r="BW37" i="10" s="1"/>
  <c r="BW38" i="10" s="1"/>
  <c r="BW39" i="10" s="1"/>
  <c r="BW40" i="10" s="1"/>
  <c r="BW41" i="10" s="1"/>
  <c r="BE35" i="10"/>
  <c r="AM35" i="10"/>
  <c r="C35" i="10"/>
  <c r="CO34" i="10"/>
  <c r="BW34" i="10"/>
  <c r="BE34" i="10"/>
  <c r="U34" i="10"/>
  <c r="U35" i="10" s="1"/>
  <c r="U36" i="10" s="1"/>
  <c r="U37" i="10" s="1"/>
  <c r="C34" i="10"/>
  <c r="AM34"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<sst xmlns="http://schemas.openxmlformats.org/spreadsheetml/2006/main" count="1102" uniqueCount="574">
  <si>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</si>
  <si>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</si>
  <si>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</si>
  <si>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</si>
  <si>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</si>
  <si>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</si>
  <si>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</si>
  <si>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</si>
  <si>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</si>
  <si>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</si>
  <si>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</si>
  <si>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</si>
  <si>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</si>
  <si>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</si>
  <si>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</si>
  <si>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</si>
  <si>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</si>
  <si>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</si>
  <si>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</si>
  <si>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</si>
  <si>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</si>
  <si>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</si>
  <si>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</si>
  <si>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</si>
  <si>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</si>
  <si>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</si>
  <si>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</si>
  <si>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</si>
  <si>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</si>
  <si>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</si>
  <si>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</si>
  <si>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</si>
  <si>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</si>
  <si>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</si>
  <si>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</si>
  <si>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</si>
  <si>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</si>
  <si>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</si>
  <si>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</si>
  <si>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</si>
  <si>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</si>
  <si>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</si>
  <si>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</si>
  <si>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</si>
  <si>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</si>
  <si>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</si>
  <si>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</si>
  <si>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</si>
  <si>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</si>
  <si>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</si>
  <si>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</si>
  <si>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</si>
  <si>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</si>
  <si>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</si>
  <si>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</si>
  <si>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</si>
  <si>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</si>
  <si>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</si>
  <si>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</si>
  <si>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</si>
  <si>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</si>
  <si>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</si>
  <si>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</si>
  <si>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</si>
  <si>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</si>
  <si>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</si>
  <si>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</si>
  <si>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</si>
  <si>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</si>
  <si>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</si>
  <si>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</si>
  <si>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</si>
  <si>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</si>
  <si>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</si>
  <si>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</si>
  <si>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</si>
  <si>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</si>
  <si>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</si>
  <si>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</si>
  <si>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広島県</t>
    <phoneticPr fontId="5"/>
  </si>
  <si>
    <t>市町村類型</t>
    <phoneticPr fontId="5"/>
  </si>
  <si>
    <t>Ⅳ－０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</si>
  <si>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</si>
  <si>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</si>
  <si>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</si>
  <si>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</si>
  <si>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</si>
  <si>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</si>
  <si>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</si>
  <si>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</si>
  <si>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</si>
  <si>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</si>
  <si>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</si>
  <si>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</si>
  <si>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世羅町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</si>
  <si>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</si>
  <si>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</si>
  <si>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</si>
  <si>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</si>
  <si>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</si>
  <si>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</si>
  <si>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</si>
  <si>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</si>
  <si>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</si>
  <si>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</si>
  <si>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</si>
  <si>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</si>
  <si>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</si>
  <si>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</si>
  <si>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</si>
  <si>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</si>
  <si>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</si>
  <si>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</si>
  <si>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</si>
  <si>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</si>
  <si>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</si>
  <si>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</si>
  <si>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</si>
  <si>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</si>
  <si>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</si>
  <si>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</si>
  <si>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</si>
  <si>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</si>
  <si>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</si>
  <si>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</si>
  <si>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</si>
  <si>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</si>
  <si>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</si>
  <si>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</si>
  <si>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</si>
  <si>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</si>
  <si>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</si>
  <si>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</si>
  <si>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</si>
  <si>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</si>
  <si>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</si>
  <si>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</si>
  <si>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</si>
  <si>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</si>
  <si>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</si>
  <si>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</si>
  <si>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</si>
  <si>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</si>
  <si>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</si>
  <si>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</si>
  <si>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</si>
  <si>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</si>
  <si>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</si>
  <si>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</si>
  <si>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</si>
  <si>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</si>
  <si>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</si>
  <si>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</si>
  <si>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</si>
  <si>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</si>
  <si>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</si>
  <si>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</si>
  <si>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</si>
  <si>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</si>
  <si>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</si>
  <si>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</si>
  <si>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</si>
  <si>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</si>
  <si>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</si>
  <si>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</si>
  <si>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</si>
  <si>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</si>
  <si>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</si>
  <si>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</si>
  <si>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</si>
  <si>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</si>
  <si>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</si>
  <si>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</si>
  <si>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</si>
  <si>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</si>
  <si>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</si>
  <si>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</si>
  <si>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</si>
  <si>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</si>
  <si>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</si>
  <si>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</si>
  <si>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</si>
  <si>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</si>
  <si>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</si>
  <si>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</si>
  <si>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</si>
  <si>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</si>
  <si>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</si>
  <si>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</si>
  <si>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</si>
  <si>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</si>
  <si>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</si>
  <si>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</si>
  <si>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</si>
  <si>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</si>
  <si>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</si>
  <si>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</si>
  <si>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</si>
  <si>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</si>
  <si>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</si>
  <si>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</si>
  <si>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</si>
  <si>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</si>
  <si>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</si>
  <si>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広島県世羅町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</si>
  <si>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</si>
  <si>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</si>
  <si>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</si>
  <si>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</si>
  <si>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</si>
  <si>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</si>
  <si>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</si>
  <si>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</si>
  <si>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</si>
  <si>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</si>
  <si>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</si>
  <si>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</si>
  <si>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</si>
  <si>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</si>
  <si>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</si>
  <si>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</si>
  <si>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</si>
  <si>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</si>
  <si>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</si>
  <si>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</si>
  <si>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</si>
  <si>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</si>
  <si>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</si>
  <si>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</si>
  <si>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</si>
  <si>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</si>
  <si>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</si>
  <si>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</si>
  <si>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</si>
  <si>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</si>
  <si>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</si>
  <si>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</si>
  <si>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</si>
  <si>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</si>
  <si>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</si>
  <si>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</si>
  <si>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</si>
  <si>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</si>
  <si>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</si>
  <si>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</si>
  <si>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</si>
  <si>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</si>
  <si>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</si>
  <si>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</si>
  <si>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</si>
  <si>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</si>
  <si>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</si>
  <si>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</si>
  <si>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</si>
  <si>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</si>
  <si>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</si>
  <si>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</si>
  <si>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</si>
  <si>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</si>
  <si>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</si>
  <si>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</si>
  <si>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</si>
  <si>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</si>
  <si>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</si>
  <si>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</si>
  <si>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</si>
  <si>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</si>
  <si>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</si>
  <si>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</si>
  <si>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</si>
  <si>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</si>
  <si>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</si>
  <si>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</si>
  <si>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</si>
  <si>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</si>
  <si>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</si>
  <si>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</si>
  <si>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</si>
  <si>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</si>
  <si>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</si>
  <si>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</si>
  <si>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</si>
  <si>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</si>
  <si>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</si>
  <si>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</si>
  <si>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</si>
  <si>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</si>
  <si>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</si>
  <si>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</si>
  <si>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</si>
  <si>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</si>
  <si>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</si>
  <si>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</si>
  <si>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</si>
  <si>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</si>
  <si>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</si>
  <si>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</si>
  <si>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</si>
  <si>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</si>
  <si>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</si>
  <si>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</si>
  <si>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</si>
  <si>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</si>
  <si>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</si>
  <si>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</si>
  <si>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</si>
  <si>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</si>
  <si>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</si>
  <si>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</si>
  <si>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</si>
  <si>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</si>
  <si>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</si>
  <si>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</si>
  <si>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</si>
  <si>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</si>
  <si>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</si>
  <si>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</si>
  <si>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</si>
  <si>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</si>
  <si>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</si>
  <si>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</si>
  <si>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</si>
  <si>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</si>
  <si>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</si>
  <si>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</si>
  <si>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</si>
  <si>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</si>
  <si>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</si>
  <si>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</si>
  <si>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</si>
  <si>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</si>
  <si>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</si>
  <si>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</si>
  <si>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</si>
  <si>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</si>
  <si>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</si>
  <si>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</si>
  <si>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</si>
  <si>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</si>
  <si>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</si>
  <si>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</si>
  <si>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</si>
  <si>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</si>
  <si>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</si>
  <si>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</si>
  <si>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</si>
  <si>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</si>
  <si>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</si>
  <si>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</si>
  <si>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</si>
  <si>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</si>
  <si>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</si>
  <si>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</si>
  <si>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</si>
  <si>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</si>
  <si>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広島県世羅町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</si>
  <si>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</si>
  <si>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</si>
  <si>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</si>
  <si>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</si>
  <si>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</si>
  <si>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</si>
  <si>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</si>
  <si>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</si>
  <si>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</si>
  <si>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</si>
  <si>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</si>
  <si>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</si>
  <si>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</si>
  <si>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</si>
  <si>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</si>
  <si>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</si>
  <si>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</si>
  <si>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</si>
  <si>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</si>
  <si>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</si>
  <si>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</si>
  <si>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</si>
  <si>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</si>
  <si>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</si>
  <si>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</si>
  <si>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</si>
  <si>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</si>
  <si>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</si>
  <si>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</si>
  <si>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</si>
  <si>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</si>
  <si>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</si>
  <si>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</si>
  <si>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</si>
  <si>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後期高齢者医療制度特別会計</t>
    <phoneticPr fontId="5"/>
  </si>
  <si>
    <t>介護保険事業特別会計</t>
    <phoneticPr fontId="5"/>
  </si>
  <si>
    <t>介護サービス事業特別会計</t>
    <phoneticPr fontId="5"/>
  </si>
  <si>
    <t>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</si>
  <si>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</si>
  <si>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</si>
  <si>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</si>
  <si>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</si>
  <si>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</si>
  <si>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</si>
  <si>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</si>
  <si>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</si>
  <si>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</si>
  <si>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</si>
  <si>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</si>
  <si>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</si>
  <si>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</si>
  <si>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</si>
  <si>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</si>
  <si>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</si>
  <si>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</si>
  <si>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</si>
  <si>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</si>
  <si>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</si>
  <si>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</si>
  <si>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</si>
  <si>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</si>
  <si>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</si>
  <si>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</si>
  <si>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</si>
  <si>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</si>
  <si>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</si>
  <si>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</si>
  <si>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</si>
  <si>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</si>
  <si>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</si>
  <si>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</si>
  <si>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</si>
  <si>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</si>
  <si>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</si>
  <si>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</si>
  <si>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</si>
  <si>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</si>
  <si>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</si>
  <si>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</si>
  <si>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</si>
  <si>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</si>
  <si>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</si>
  <si>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</si>
  <si>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</si>
  <si>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</si>
  <si>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</si>
  <si>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</si>
  <si>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</si>
  <si>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</si>
  <si>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</si>
  <si>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</si>
  <si>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</si>
  <si>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</si>
  <si>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</si>
  <si>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</si>
  <si>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</si>
  <si>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</si>
  <si>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</si>
  <si>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</si>
  <si>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</si>
  <si>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</si>
  <si>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</si>
  <si>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</si>
  <si>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</si>
  <si>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</si>
  <si>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</si>
  <si>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</si>
  <si>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</si>
  <si>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</si>
  <si>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</si>
  <si>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</si>
  <si>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</si>
  <si>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</si>
  <si>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</si>
  <si>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</si>
  <si>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</si>
  <si>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</si>
  <si>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</si>
  <si>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</si>
  <si>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</si>
  <si>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</si>
  <si>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</si>
  <si>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</si>
  <si>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</si>
  <si>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</si>
  <si>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</si>
  <si>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</si>
  <si>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</si>
  <si>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</si>
  <si>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</si>
  <si>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</si>
  <si>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</si>
  <si>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</si>
  <si>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</si>
  <si>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</si>
  <si>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</si>
  <si>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</si>
  <si>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</si>
  <si>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</si>
  <si>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</si>
  <si>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</si>
  <si>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</si>
  <si>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</si>
  <si>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</si>
  <si>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</si>
  <si>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</si>
  <si>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</si>
  <si>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</si>
  <si>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</si>
  <si>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</si>
  <si>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</si>
  <si>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</si>
  <si>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</si>
  <si>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</si>
  <si>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</si>
  <si>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</si>
  <si>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</si>
  <si>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</si>
  <si>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</si>
  <si>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</si>
  <si>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</si>
  <si>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</si>
  <si>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</si>
  <si>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</si>
  <si>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</si>
  <si>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</si>
  <si>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</si>
  <si>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</si>
  <si>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</si>
  <si>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</si>
  <si>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</si>
  <si>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</si>
  <si>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</si>
  <si>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</si>
  <si>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3.03</t>
  </si>
  <si>
    <t>▲ 5.74</t>
  </si>
  <si>
    <t>▲ 5.66</t>
  </si>
  <si>
    <t>公共下水道事業会計</t>
  </si>
  <si>
    <t>一般会計</t>
  </si>
  <si>
    <t>介護保険事業特別会計</t>
  </si>
  <si>
    <t>国民健康保険事業特別会計</t>
  </si>
  <si>
    <t>後期高齢者医療制度特別会計</t>
  </si>
  <si>
    <t>介護サービス事業特別会計</t>
  </si>
  <si>
    <t>その他会計（赤字）</t>
  </si>
  <si>
    <t>その他会計（黒字）</t>
  </si>
  <si>
    <t>R02</t>
    <phoneticPr fontId="5"/>
  </si>
  <si>
    <t>R03</t>
    <phoneticPr fontId="5"/>
  </si>
  <si>
    <t>R04</t>
    <phoneticPr fontId="5"/>
  </si>
  <si>
    <t>R05</t>
    <phoneticPr fontId="5"/>
  </si>
  <si>
    <t>R06</t>
    <phoneticPr fontId="5"/>
  </si>
  <si>
    <t>広島県後期高齢者医療広域連合（一般会計）</t>
    <rPh sb="0" eb="3">
      <t>ヒロシマケン</t>
    </rPh>
    <rPh sb="3" eb="5">
      <t>コウキ</t>
    </rPh>
    <rPh sb="5" eb="8">
      <t>コウレイシャ</t>
    </rPh>
    <rPh sb="8" eb="10">
      <t>イリョウ</t>
    </rPh>
    <rPh sb="10" eb="12">
      <t>コウイキ</t>
    </rPh>
    <rPh sb="12" eb="14">
      <t>レンゴウ</t>
    </rPh>
    <rPh sb="15" eb="17">
      <t>イッパン</t>
    </rPh>
    <rPh sb="17" eb="19">
      <t>カイケイ</t>
    </rPh>
    <phoneticPr fontId="2"/>
  </si>
  <si>
    <t>広島県後期高齢者医療広域連合（特別会計）</t>
    <rPh sb="0" eb="3">
      <t>ヒロシマケン</t>
    </rPh>
    <rPh sb="3" eb="5">
      <t>コウキ</t>
    </rPh>
    <rPh sb="5" eb="8">
      <t>コウレイシャ</t>
    </rPh>
    <rPh sb="8" eb="10">
      <t>イリョウ</t>
    </rPh>
    <rPh sb="10" eb="12">
      <t>コウイキ</t>
    </rPh>
    <rPh sb="12" eb="14">
      <t>レンゴウ</t>
    </rPh>
    <rPh sb="15" eb="17">
      <t>トクベツ</t>
    </rPh>
    <rPh sb="17" eb="19">
      <t>カイケイ</t>
    </rPh>
    <phoneticPr fontId="2"/>
  </si>
  <si>
    <t>世羅中央病院企業団（病院事業会計）</t>
    <rPh sb="0" eb="2">
      <t>セラ</t>
    </rPh>
    <rPh sb="2" eb="4">
      <t>チュウオウ</t>
    </rPh>
    <rPh sb="4" eb="6">
      <t>ビョウイン</t>
    </rPh>
    <rPh sb="6" eb="8">
      <t>キギョウ</t>
    </rPh>
    <rPh sb="8" eb="9">
      <t>ダン</t>
    </rPh>
    <rPh sb="10" eb="12">
      <t>ビョウイン</t>
    </rPh>
    <rPh sb="12" eb="14">
      <t>ジギョウ</t>
    </rPh>
    <rPh sb="14" eb="16">
      <t>カイケイ</t>
    </rPh>
    <phoneticPr fontId="2"/>
  </si>
  <si>
    <t>広島中部台地土地改良施設管理組合（一般会計）</t>
    <rPh sb="0" eb="2">
      <t>ヒロシマ</t>
    </rPh>
    <rPh sb="2" eb="4">
      <t>チュウブ</t>
    </rPh>
    <rPh sb="4" eb="6">
      <t>ダイチ</t>
    </rPh>
    <rPh sb="6" eb="8">
      <t>トチ</t>
    </rPh>
    <rPh sb="8" eb="10">
      <t>カイリョウ</t>
    </rPh>
    <rPh sb="10" eb="12">
      <t>シセツ</t>
    </rPh>
    <rPh sb="12" eb="14">
      <t>カンリ</t>
    </rPh>
    <rPh sb="14" eb="16">
      <t>クミアイ</t>
    </rPh>
    <rPh sb="17" eb="19">
      <t>イッパン</t>
    </rPh>
    <rPh sb="19" eb="21">
      <t>カイケイ</t>
    </rPh>
    <phoneticPr fontId="2"/>
  </si>
  <si>
    <t>三原広域市町村圏事務組合（一般会計）</t>
    <rPh sb="0" eb="2">
      <t>ミハラ</t>
    </rPh>
    <rPh sb="2" eb="4">
      <t>コウイキ</t>
    </rPh>
    <rPh sb="4" eb="7">
      <t>シチョウソン</t>
    </rPh>
    <rPh sb="7" eb="8">
      <t>ケン</t>
    </rPh>
    <rPh sb="8" eb="10">
      <t>ジム</t>
    </rPh>
    <rPh sb="10" eb="12">
      <t>クミアイ</t>
    </rPh>
    <rPh sb="13" eb="15">
      <t>イッパン</t>
    </rPh>
    <rPh sb="15" eb="17">
      <t>カイケイ</t>
    </rPh>
    <phoneticPr fontId="2"/>
  </si>
  <si>
    <t>広島県市町総合事務組合（一般会計）</t>
    <rPh sb="0" eb="3">
      <t>ヒロシマケン</t>
    </rPh>
    <rPh sb="3" eb="4">
      <t>シ</t>
    </rPh>
    <rPh sb="4" eb="5">
      <t>マチ</t>
    </rPh>
    <rPh sb="5" eb="7">
      <t>ソウゴウ</t>
    </rPh>
    <rPh sb="7" eb="9">
      <t>ジム</t>
    </rPh>
    <rPh sb="9" eb="11">
      <t>クミアイ</t>
    </rPh>
    <rPh sb="12" eb="14">
      <t>イッパン</t>
    </rPh>
    <rPh sb="14" eb="16">
      <t>カイケイ</t>
    </rPh>
    <phoneticPr fontId="2"/>
  </si>
  <si>
    <t>広島県水道広域連合企業団（水道事業会計）</t>
    <rPh sb="0" eb="3">
      <t>ヒロシマケン</t>
    </rPh>
    <rPh sb="3" eb="5">
      <t>スイドウ</t>
    </rPh>
    <rPh sb="5" eb="7">
      <t>コウイキ</t>
    </rPh>
    <rPh sb="7" eb="9">
      <t>レンゴウ</t>
    </rPh>
    <rPh sb="9" eb="12">
      <t>キギョウダン</t>
    </rPh>
    <rPh sb="13" eb="15">
      <t>スイドウ</t>
    </rPh>
    <rPh sb="15" eb="17">
      <t>ジギョウ</t>
    </rPh>
    <rPh sb="17" eb="19">
      <t>カイケイ</t>
    </rPh>
    <phoneticPr fontId="38"/>
  </si>
  <si>
    <t>広島県水道広域連合企業団（工業用水道事業会計）</t>
    <rPh sb="0" eb="3">
      <t>ヒロシマケン</t>
    </rPh>
    <rPh sb="3" eb="5">
      <t>スイドウ</t>
    </rPh>
    <rPh sb="5" eb="7">
      <t>コウイキ</t>
    </rPh>
    <rPh sb="7" eb="9">
      <t>レンゴウ</t>
    </rPh>
    <rPh sb="9" eb="12">
      <t>キギョウダン</t>
    </rPh>
    <rPh sb="13" eb="16">
      <t>コウギョウヨウ</t>
    </rPh>
    <rPh sb="16" eb="18">
      <t>スイドウ</t>
    </rPh>
    <rPh sb="18" eb="20">
      <t>ジギョウ</t>
    </rPh>
    <rPh sb="20" eb="22">
      <t>カイケイ</t>
    </rPh>
    <phoneticPr fontId="38"/>
  </si>
  <si>
    <t>株式会社セラアグリパーク</t>
    <rPh sb="0" eb="2">
      <t>カブシキ</t>
    </rPh>
    <rPh sb="2" eb="4">
      <t>カイシャ</t>
    </rPh>
    <phoneticPr fontId="38"/>
  </si>
  <si>
    <t>-</t>
    <phoneticPr fontId="2"/>
  </si>
  <si>
    <t>まちづくり振興基金</t>
    <rPh sb="5" eb="7">
      <t>シンコウ</t>
    </rPh>
    <rPh sb="7" eb="9">
      <t>キキン</t>
    </rPh>
    <phoneticPr fontId="2"/>
  </si>
  <si>
    <t>過疎地域持続的発展事業基金</t>
    <rPh sb="0" eb="2">
      <t>カソ</t>
    </rPh>
    <rPh sb="2" eb="4">
      <t>チイキ</t>
    </rPh>
    <rPh sb="4" eb="6">
      <t>ジゾク</t>
    </rPh>
    <rPh sb="6" eb="7">
      <t>テキ</t>
    </rPh>
    <rPh sb="7" eb="9">
      <t>ハッテン</t>
    </rPh>
    <rPh sb="9" eb="11">
      <t>ジギョウ</t>
    </rPh>
    <rPh sb="11" eb="13">
      <t>キキン</t>
    </rPh>
    <phoneticPr fontId="5"/>
  </si>
  <si>
    <t>公共施設整備基金</t>
    <rPh sb="0" eb="6">
      <t>コウキョウシセツセイビ</t>
    </rPh>
    <rPh sb="6" eb="8">
      <t>キキン</t>
    </rPh>
    <phoneticPr fontId="5"/>
  </si>
  <si>
    <t>中小企業融資運営基金</t>
    <rPh sb="0" eb="2">
      <t>チュウショウ</t>
    </rPh>
    <rPh sb="2" eb="4">
      <t>キギョウ</t>
    </rPh>
    <rPh sb="4" eb="6">
      <t>ユウシ</t>
    </rPh>
    <rPh sb="6" eb="8">
      <t>ウンエイ</t>
    </rPh>
    <rPh sb="8" eb="10">
      <t>キキン</t>
    </rPh>
    <phoneticPr fontId="5"/>
  </si>
  <si>
    <t>情報通信放送施設運営基金</t>
    <rPh sb="0" eb="2">
      <t>ジョウホウ</t>
    </rPh>
    <rPh sb="2" eb="4">
      <t>ツウシン</t>
    </rPh>
    <rPh sb="4" eb="6">
      <t>ホウソウ</t>
    </rPh>
    <rPh sb="6" eb="8">
      <t>シセツ</t>
    </rPh>
    <rPh sb="8" eb="10">
      <t>ウンエイ</t>
    </rPh>
    <rPh sb="10" eb="12">
      <t>キキン</t>
    </rPh>
    <phoneticPr fontId="5"/>
  </si>
  <si>
    <t>-</t>
    <phoneticPr fontId="2"/>
  </si>
  <si>
    <t>法適用事業</t>
    <rPh sb="0" eb="1">
      <t>ホウ</t>
    </rPh>
    <rPh sb="1" eb="3">
      <t>テキヨウ</t>
    </rPh>
    <rPh sb="3" eb="5">
      <t>ジギョウ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</si>
  <si>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</si>
  <si>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</si>
  <si>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平成30年度以降、本町の将来負担比率は改善が進んでおり、令和4年度では0.8まで減少したが、令和5年度は1.5、令和6年度は2.2と、将来負担すべき実質的な負債は微増している。一方、有形固定資産減価償却率は老朽化した施設が増えてきていることから類似団体平均と比較して高い水準となっている。将来負担比率は適正な範囲であるが、有形固定資産減価償却率は増加傾向にあるため、今後も公共施設等総合管理計画に基づき、老朽化した施設の統廃合を進めるとともに、町有財産の売却等も推進し、公共施設等の維持管理経費の縮減に取り組む。</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</si>
  <si>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</si>
  <si>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</si>
  <si>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</si>
  <si>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</si>
  <si>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</si>
  <si>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</si>
  <si>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両比率とも適正な範囲で推移しているが、実質公債費比率、将来負担比率いずれも、類似団体平均と比較して高い傾向があることが分かる。令和6年度は地方債の発行額が償還額よりも多かったため、実質公債費比率は若干上昇している。今後も10％前後で推移していくと見込んでいる。将来負担比率が増加したのは、地方債残高が増加していることに加え、充当可能基金が減少したためである。今後も引き続き、公債費の適正化に努める。</t>
    <rPh sb="91" eb="93">
      <t>ジッシツ</t>
    </rPh>
    <rPh sb="93" eb="95">
      <t>コウサイ</t>
    </rPh>
    <rPh sb="101" eb="103">
      <t>ジョウショウ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</si>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</sst>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DE7A938-6093-44DA-8B69-7E9F2C6C2A4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125418</c:v>
                </c:pt>
                <c:pt idx="1">
                  <c:v>108384</c:v>
                </c:pt>
                <c:pt idx="2">
                  <c:v>80959</c:v>
                </c:pt>
                <c:pt idx="3">
                  <c:v>117242</c:v>
                </c:pt>
                <c:pt idx="4">
                  <c:v>113894</c:v>
                </c:pt>
              </c:numCache>
            </c:numRef>
          </c:val>
          <c:smooth val="0"/>
          <c:extLst>
            <c:ext xmlns:c16="http://schemas.microsoft.com/office/drawing/2014/chart" uri="{C3380CC4-5D6E-409C-BE32-E72D297353CC}">
              <c16:uniqueId val="{00000000-A6BF-4A1F-9C32-2FC33978857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76270</c:v>
                </c:pt>
                <c:pt idx="1">
                  <c:v>170138</c:v>
                </c:pt>
                <c:pt idx="2">
                  <c:v>78391</c:v>
                </c:pt>
                <c:pt idx="3">
                  <c:v>140724</c:v>
                </c:pt>
                <c:pt idx="4">
                  <c:v>132083</c:v>
                </c:pt>
              </c:numCache>
            </c:numRef>
          </c:val>
          <c:smooth val="0"/>
          <c:extLst>
            <c:ext xmlns:c16="http://schemas.microsoft.com/office/drawing/2014/chart" uri="{C3380CC4-5D6E-409C-BE32-E72D297353CC}">
              <c16:uniqueId val="{00000001-A6BF-4A1F-9C32-2FC33978857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3.73</c:v>
                </c:pt>
                <c:pt idx="1">
                  <c:v>4.96</c:v>
                </c:pt>
                <c:pt idx="2">
                  <c:v>6.21</c:v>
                </c:pt>
                <c:pt idx="3">
                  <c:v>4.53</c:v>
                </c:pt>
                <c:pt idx="4">
                  <c:v>3.21</c:v>
                </c:pt>
              </c:numCache>
            </c:numRef>
          </c:val>
          <c:extLst>
            <c:ext xmlns:c16="http://schemas.microsoft.com/office/drawing/2014/chart" uri="{C3380CC4-5D6E-409C-BE32-E72D297353CC}">
              <c16:uniqueId val="{00000000-BC3D-44F1-8314-790DBE0AD0E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29.24</c:v>
                </c:pt>
                <c:pt idx="1">
                  <c:v>30.86</c:v>
                </c:pt>
                <c:pt idx="2">
                  <c:v>33.159999999999997</c:v>
                </c:pt>
                <c:pt idx="3">
                  <c:v>32.32</c:v>
                </c:pt>
                <c:pt idx="4">
                  <c:v>29.68</c:v>
                </c:pt>
              </c:numCache>
            </c:numRef>
          </c:val>
          <c:extLst>
            <c:ext xmlns:c16="http://schemas.microsoft.com/office/drawing/2014/chart" uri="{C3380CC4-5D6E-409C-BE32-E72D297353CC}">
              <c16:uniqueId val="{00000001-BC3D-44F1-8314-790DBE0AD0E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-3.03</c:v>
                </c:pt>
                <c:pt idx="1">
                  <c:v>1.93</c:v>
                </c:pt>
                <c:pt idx="2">
                  <c:v>0.28999999999999998</c:v>
                </c:pt>
                <c:pt idx="3">
                  <c:v>-5.74</c:v>
                </c:pt>
                <c:pt idx="4">
                  <c:v>-5.66</c:v>
                </c:pt>
              </c:numCache>
            </c:numRef>
          </c:val>
          <c:smooth val="0"/>
          <c:extLst>
            <c:ext xmlns:c16="http://schemas.microsoft.com/office/drawing/2014/chart" uri="{C3380CC4-5D6E-409C-BE32-E72D297353CC}">
              <c16:uniqueId val="{00000002-BC3D-44F1-8314-790DBE0AD0E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20.54</c:v>
                </c:pt>
                <c:pt idx="2">
                  <c:v>#N/A</c:v>
                </c:pt>
                <c:pt idx="3">
                  <c:v>20.45</c:v>
                </c:pt>
                <c:pt idx="4">
                  <c:v>#N/A</c:v>
                </c:pt>
                <c:pt idx="5">
                  <c:v>20.99</c:v>
                </c:pt>
                <c:pt idx="6">
                  <c:v>#N/A</c:v>
                </c:pt>
                <c:pt idx="7">
                  <c:v>0</c:v>
                </c:pt>
                <c:pt idx="8">
                  <c:v>0</c:v>
                </c:pt>
                <c:pt idx="9">
                  <c:v>0</c:v>
                </c:pt>
              </c:numCache>
            </c:numRef>
          </c:val>
          <c:extLst>
            <c:ext xmlns:c16="http://schemas.microsoft.com/office/drawing/2014/chart" uri="{C3380CC4-5D6E-409C-BE32-E72D297353CC}">
              <c16:uniqueId val="{00000000-8025-4253-91C0-D0EC5C265AF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025-4253-91C0-D0EC5C265AF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025-4253-91C0-D0EC5C265AF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025-4253-91C0-D0EC5C265AFE}"/>
            </c:ext>
          </c:extLst>
        </c:ser>
        <c:ser>
          <c:idx val="4"/>
          <c:order val="4"/>
          <c:tx>
            <c:strRef>
              <c:f>データシート!$A$31</c:f>
              <c:strCache>
                <c:ptCount val="1"/>
                <c:pt idx="0">
                  <c:v>介護サービス事業特別会計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4-8025-4253-91C0-D0EC5C265AFE}"/>
            </c:ext>
          </c:extLst>
        </c:ser>
        <c:ser>
          <c:idx val="5"/>
          <c:order val="5"/>
          <c:tx>
            <c:strRef>
              <c:f>データシート!$A$32</c:f>
              <c:strCache>
                <c:ptCount val="1"/>
                <c:pt idx="0">
                  <c:v>後期高齢者医療制度特別会計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0.05</c:v>
                </c:pt>
                <c:pt idx="4">
                  <c:v>#N/A</c:v>
                </c:pt>
                <c:pt idx="5">
                  <c:v>0.06</c:v>
                </c:pt>
                <c:pt idx="6">
                  <c:v>#N/A</c:v>
                </c:pt>
                <c:pt idx="7">
                  <c:v>7.0000000000000007E-2</c:v>
                </c:pt>
                <c:pt idx="8">
                  <c:v>#N/A</c:v>
                </c:pt>
                <c:pt idx="9">
                  <c:v>0.08</c:v>
                </c:pt>
              </c:numCache>
            </c:numRef>
          </c:val>
          <c:extLst>
            <c:ext xmlns:c16="http://schemas.microsoft.com/office/drawing/2014/chart" uri="{C3380CC4-5D6E-409C-BE32-E72D297353CC}">
              <c16:uniqueId val="{00000005-8025-4253-91C0-D0EC5C265AFE}"/>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1.62</c:v>
                </c:pt>
                <c:pt idx="2">
                  <c:v>#N/A</c:v>
                </c:pt>
                <c:pt idx="3">
                  <c:v>1.1200000000000001</c:v>
                </c:pt>
                <c:pt idx="4">
                  <c:v>#N/A</c:v>
                </c:pt>
                <c:pt idx="5">
                  <c:v>1.22</c:v>
                </c:pt>
                <c:pt idx="6">
                  <c:v>#N/A</c:v>
                </c:pt>
                <c:pt idx="7">
                  <c:v>1.18</c:v>
                </c:pt>
                <c:pt idx="8">
                  <c:v>#N/A</c:v>
                </c:pt>
                <c:pt idx="9">
                  <c:v>0.81</c:v>
                </c:pt>
              </c:numCache>
            </c:numRef>
          </c:val>
          <c:extLst>
            <c:ext xmlns:c16="http://schemas.microsoft.com/office/drawing/2014/chart" uri="{C3380CC4-5D6E-409C-BE32-E72D297353CC}">
              <c16:uniqueId val="{00000006-8025-4253-91C0-D0EC5C265AFE}"/>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1.46</c:v>
                </c:pt>
                <c:pt idx="2">
                  <c:v>#N/A</c:v>
                </c:pt>
                <c:pt idx="3">
                  <c:v>1.32</c:v>
                </c:pt>
                <c:pt idx="4">
                  <c:v>#N/A</c:v>
                </c:pt>
                <c:pt idx="5">
                  <c:v>1.44</c:v>
                </c:pt>
                <c:pt idx="6">
                  <c:v>#N/A</c:v>
                </c:pt>
                <c:pt idx="7">
                  <c:v>1.76</c:v>
                </c:pt>
                <c:pt idx="8">
                  <c:v>#N/A</c:v>
                </c:pt>
                <c:pt idx="9">
                  <c:v>1.25</c:v>
                </c:pt>
              </c:numCache>
            </c:numRef>
          </c:val>
          <c:extLst>
            <c:ext xmlns:c16="http://schemas.microsoft.com/office/drawing/2014/chart" uri="{C3380CC4-5D6E-409C-BE32-E72D297353CC}">
              <c16:uniqueId val="{00000007-8025-4253-91C0-D0EC5C265AF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3.73</c:v>
                </c:pt>
                <c:pt idx="2">
                  <c:v>#N/A</c:v>
                </c:pt>
                <c:pt idx="3">
                  <c:v>4.96</c:v>
                </c:pt>
                <c:pt idx="4">
                  <c:v>#N/A</c:v>
                </c:pt>
                <c:pt idx="5">
                  <c:v>6.21</c:v>
                </c:pt>
                <c:pt idx="6">
                  <c:v>#N/A</c:v>
                </c:pt>
                <c:pt idx="7">
                  <c:v>4.5199999999999996</c:v>
                </c:pt>
                <c:pt idx="8">
                  <c:v>#N/A</c:v>
                </c:pt>
                <c:pt idx="9">
                  <c:v>3.21</c:v>
                </c:pt>
              </c:numCache>
            </c:numRef>
          </c:val>
          <c:extLst>
            <c:ext xmlns:c16="http://schemas.microsoft.com/office/drawing/2014/chart" uri="{C3380CC4-5D6E-409C-BE32-E72D297353CC}">
              <c16:uniqueId val="{00000008-8025-4253-91C0-D0EC5C265AFE}"/>
            </c:ext>
          </c:extLst>
        </c:ser>
        <c:ser>
          <c:idx val="9"/>
          <c:order val="9"/>
          <c:tx>
            <c:strRef>
              <c:f>データシート!$A$36</c:f>
              <c:strCache>
                <c:ptCount val="1"/>
                <c:pt idx="0">
                  <c:v>公共下水道事業会計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3.51</c:v>
                </c:pt>
                <c:pt idx="2">
                  <c:v>#N/A</c:v>
                </c:pt>
                <c:pt idx="3">
                  <c:v>3.29</c:v>
                </c:pt>
                <c:pt idx="4">
                  <c:v>#N/A</c:v>
                </c:pt>
                <c:pt idx="5">
                  <c:v>3.45</c:v>
                </c:pt>
                <c:pt idx="6">
                  <c:v>#N/A</c:v>
                </c:pt>
                <c:pt idx="7">
                  <c:v>3.49</c:v>
                </c:pt>
                <c:pt idx="8">
                  <c:v>#N/A</c:v>
                </c:pt>
                <c:pt idx="9">
                  <c:v>3.38</c:v>
                </c:pt>
              </c:numCache>
            </c:numRef>
          </c:val>
          <c:extLst>
            <c:ext xmlns:c16="http://schemas.microsoft.com/office/drawing/2014/chart" uri="{C3380CC4-5D6E-409C-BE32-E72D297353CC}">
              <c16:uniqueId val="{00000009-8025-4253-91C0-D0EC5C265AF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1241</c:v>
                </c:pt>
                <c:pt idx="5">
                  <c:v>1146</c:v>
                </c:pt>
                <c:pt idx="8">
                  <c:v>1195</c:v>
                </c:pt>
                <c:pt idx="11">
                  <c:v>1165</c:v>
                </c:pt>
                <c:pt idx="14">
                  <c:v>1151</c:v>
                </c:pt>
              </c:numCache>
            </c:numRef>
          </c:val>
          <c:extLst>
            <c:ext xmlns:c16="http://schemas.microsoft.com/office/drawing/2014/chart" uri="{C3380CC4-5D6E-409C-BE32-E72D297353CC}">
              <c16:uniqueId val="{00000000-7B12-406D-8046-C72945F3987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B12-406D-8046-C72945F3987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28</c:v>
                </c:pt>
                <c:pt idx="3">
                  <c:v>22</c:v>
                </c:pt>
                <c:pt idx="6">
                  <c:v>2</c:v>
                </c:pt>
                <c:pt idx="9">
                  <c:v>25</c:v>
                </c:pt>
                <c:pt idx="12">
                  <c:v>26</c:v>
                </c:pt>
              </c:numCache>
            </c:numRef>
          </c:val>
          <c:extLst>
            <c:ext xmlns:c16="http://schemas.microsoft.com/office/drawing/2014/chart" uri="{C3380CC4-5D6E-409C-BE32-E72D297353CC}">
              <c16:uniqueId val="{00000002-7B12-406D-8046-C72945F3987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108</c:v>
                </c:pt>
                <c:pt idx="3">
                  <c:v>94</c:v>
                </c:pt>
                <c:pt idx="6">
                  <c:v>111</c:v>
                </c:pt>
                <c:pt idx="9">
                  <c:v>261</c:v>
                </c:pt>
                <c:pt idx="12">
                  <c:v>256</c:v>
                </c:pt>
              </c:numCache>
            </c:numRef>
          </c:val>
          <c:extLst>
            <c:ext xmlns:c16="http://schemas.microsoft.com/office/drawing/2014/chart" uri="{C3380CC4-5D6E-409C-BE32-E72D297353CC}">
              <c16:uniqueId val="{00000003-7B12-406D-8046-C72945F3987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311</c:v>
                </c:pt>
                <c:pt idx="3">
                  <c:v>284</c:v>
                </c:pt>
                <c:pt idx="6">
                  <c:v>288</c:v>
                </c:pt>
                <c:pt idx="9">
                  <c:v>88</c:v>
                </c:pt>
                <c:pt idx="12">
                  <c:v>91</c:v>
                </c:pt>
              </c:numCache>
            </c:numRef>
          </c:val>
          <c:extLst>
            <c:ext xmlns:c16="http://schemas.microsoft.com/office/drawing/2014/chart" uri="{C3380CC4-5D6E-409C-BE32-E72D297353CC}">
              <c16:uniqueId val="{00000004-7B12-406D-8046-C72945F3987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B12-406D-8046-C72945F3987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B12-406D-8046-C72945F3987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1402</c:v>
                </c:pt>
                <c:pt idx="3">
                  <c:v>1281</c:v>
                </c:pt>
                <c:pt idx="6">
                  <c:v>1396</c:v>
                </c:pt>
                <c:pt idx="9">
                  <c:v>1377</c:v>
                </c:pt>
                <c:pt idx="12">
                  <c:v>1342</c:v>
                </c:pt>
              </c:numCache>
            </c:numRef>
          </c:val>
          <c:extLst>
            <c:ext xmlns:c16="http://schemas.microsoft.com/office/drawing/2014/chart" uri="{C3380CC4-5D6E-409C-BE32-E72D297353CC}">
              <c16:uniqueId val="{00000007-7B12-406D-8046-C72945F3987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608</c:v>
                </c:pt>
                <c:pt idx="2">
                  <c:v>#N/A</c:v>
                </c:pt>
                <c:pt idx="3">
                  <c:v>#N/A</c:v>
                </c:pt>
                <c:pt idx="4">
                  <c:v>535</c:v>
                </c:pt>
                <c:pt idx="5">
                  <c:v>#N/A</c:v>
                </c:pt>
                <c:pt idx="6">
                  <c:v>#N/A</c:v>
                </c:pt>
                <c:pt idx="7">
                  <c:v>602</c:v>
                </c:pt>
                <c:pt idx="8">
                  <c:v>#N/A</c:v>
                </c:pt>
                <c:pt idx="9">
                  <c:v>#N/A</c:v>
                </c:pt>
                <c:pt idx="10">
                  <c:v>586</c:v>
                </c:pt>
                <c:pt idx="11">
                  <c:v>#N/A</c:v>
                </c:pt>
                <c:pt idx="12">
                  <c:v>#N/A</c:v>
                </c:pt>
                <c:pt idx="13">
                  <c:v>564</c:v>
                </c:pt>
                <c:pt idx="14">
                  <c:v>#N/A</c:v>
                </c:pt>
              </c:numCache>
            </c:numRef>
          </c:val>
          <c:smooth val="0"/>
          <c:extLst>
            <c:ext xmlns:c16="http://schemas.microsoft.com/office/drawing/2014/chart" uri="{C3380CC4-5D6E-409C-BE32-E72D297353CC}">
              <c16:uniqueId val="{00000008-7B12-406D-8046-C72945F3987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10924</c:v>
                </c:pt>
                <c:pt idx="5">
                  <c:v>11003</c:v>
                </c:pt>
                <c:pt idx="8">
                  <c:v>10325</c:v>
                </c:pt>
                <c:pt idx="11">
                  <c:v>10377</c:v>
                </c:pt>
                <c:pt idx="14">
                  <c:v>10158</c:v>
                </c:pt>
              </c:numCache>
            </c:numRef>
          </c:val>
          <c:extLst>
            <c:ext xmlns:c16="http://schemas.microsoft.com/office/drawing/2014/chart" uri="{C3380CC4-5D6E-409C-BE32-E72D297353CC}">
              <c16:uniqueId val="{00000000-858C-4284-AC20-05BB578D575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28</c:v>
                </c:pt>
                <c:pt idx="5">
                  <c:v>20</c:v>
                </c:pt>
                <c:pt idx="8">
                  <c:v>4</c:v>
                </c:pt>
                <c:pt idx="11">
                  <c:v>2</c:v>
                </c:pt>
                <c:pt idx="14">
                  <c:v>0</c:v>
                </c:pt>
              </c:numCache>
            </c:numRef>
          </c:val>
          <c:extLst>
            <c:ext xmlns:c16="http://schemas.microsoft.com/office/drawing/2014/chart" uri="{C3380CC4-5D6E-409C-BE32-E72D297353CC}">
              <c16:uniqueId val="{00000001-858C-4284-AC20-05BB578D575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3269</c:v>
                </c:pt>
                <c:pt idx="5">
                  <c:v>3640</c:v>
                </c:pt>
                <c:pt idx="8">
                  <c:v>3830</c:v>
                </c:pt>
                <c:pt idx="11">
                  <c:v>3890</c:v>
                </c:pt>
                <c:pt idx="14">
                  <c:v>3818</c:v>
                </c:pt>
              </c:numCache>
            </c:numRef>
          </c:val>
          <c:extLst>
            <c:ext xmlns:c16="http://schemas.microsoft.com/office/drawing/2014/chart" uri="{C3380CC4-5D6E-409C-BE32-E72D297353CC}">
              <c16:uniqueId val="{00000002-858C-4284-AC20-05BB578D575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58C-4284-AC20-05BB578D575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58C-4284-AC20-05BB578D575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58C-4284-AC20-05BB578D575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1211</c:v>
                </c:pt>
                <c:pt idx="3">
                  <c:v>1232</c:v>
                </c:pt>
                <c:pt idx="6">
                  <c:v>1308</c:v>
                </c:pt>
                <c:pt idx="9">
                  <c:v>1458</c:v>
                </c:pt>
                <c:pt idx="12">
                  <c:v>1382</c:v>
                </c:pt>
              </c:numCache>
            </c:numRef>
          </c:val>
          <c:extLst>
            <c:ext xmlns:c16="http://schemas.microsoft.com/office/drawing/2014/chart" uri="{C3380CC4-5D6E-409C-BE32-E72D297353CC}">
              <c16:uniqueId val="{00000006-858C-4284-AC20-05BB578D575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535</c:v>
                </c:pt>
                <c:pt idx="3">
                  <c:v>490</c:v>
                </c:pt>
                <c:pt idx="6">
                  <c:v>440</c:v>
                </c:pt>
                <c:pt idx="9">
                  <c:v>1319</c:v>
                </c:pt>
                <c:pt idx="12">
                  <c:v>1161</c:v>
                </c:pt>
              </c:numCache>
            </c:numRef>
          </c:val>
          <c:extLst>
            <c:ext xmlns:c16="http://schemas.microsoft.com/office/drawing/2014/chart" uri="{C3380CC4-5D6E-409C-BE32-E72D297353CC}">
              <c16:uniqueId val="{00000007-858C-4284-AC20-05BB578D575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2629</c:v>
                </c:pt>
                <c:pt idx="3">
                  <c:v>2434</c:v>
                </c:pt>
                <c:pt idx="6">
                  <c:v>2262</c:v>
                </c:pt>
                <c:pt idx="9">
                  <c:v>1161</c:v>
                </c:pt>
                <c:pt idx="12">
                  <c:v>1087</c:v>
                </c:pt>
              </c:numCache>
            </c:numRef>
          </c:val>
          <c:extLst>
            <c:ext xmlns:c16="http://schemas.microsoft.com/office/drawing/2014/chart" uri="{C3380CC4-5D6E-409C-BE32-E72D297353CC}">
              <c16:uniqueId val="{00000008-858C-4284-AC20-05BB578D575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58C-4284-AC20-05BB578D575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10624</c:v>
                </c:pt>
                <c:pt idx="3">
                  <c:v>10918</c:v>
                </c:pt>
                <c:pt idx="6">
                  <c:v>10205</c:v>
                </c:pt>
                <c:pt idx="9">
                  <c:v>10427</c:v>
                </c:pt>
                <c:pt idx="12">
                  <c:v>10490</c:v>
                </c:pt>
              </c:numCache>
            </c:numRef>
          </c:val>
          <c:extLst>
            <c:ext xmlns:c16="http://schemas.microsoft.com/office/drawing/2014/chart" uri="{C3380CC4-5D6E-409C-BE32-E72D297353CC}">
              <c16:uniqueId val="{0000000A-858C-4284-AC20-05BB578D575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778</c:v>
                </c:pt>
                <c:pt idx="2">
                  <c:v>#N/A</c:v>
                </c:pt>
                <c:pt idx="3">
                  <c:v>#N/A</c:v>
                </c:pt>
                <c:pt idx="4">
                  <c:v>411</c:v>
                </c:pt>
                <c:pt idx="5">
                  <c:v>#N/A</c:v>
                </c:pt>
                <c:pt idx="6">
                  <c:v>#N/A</c:v>
                </c:pt>
                <c:pt idx="7">
                  <c:v>54</c:v>
                </c:pt>
                <c:pt idx="8">
                  <c:v>#N/A</c:v>
                </c:pt>
                <c:pt idx="9">
                  <c:v>#N/A</c:v>
                </c:pt>
                <c:pt idx="10">
                  <c:v>96</c:v>
                </c:pt>
                <c:pt idx="11">
                  <c:v>#N/A</c:v>
                </c:pt>
                <c:pt idx="12">
                  <c:v>#N/A</c:v>
                </c:pt>
                <c:pt idx="13">
                  <c:v>144</c:v>
                </c:pt>
                <c:pt idx="14">
                  <c:v>#N/A</c:v>
                </c:pt>
              </c:numCache>
            </c:numRef>
          </c:val>
          <c:smooth val="0"/>
          <c:extLst>
            <c:ext xmlns:c16="http://schemas.microsoft.com/office/drawing/2014/chart" uri="{C3380CC4-5D6E-409C-BE32-E72D297353CC}">
              <c16:uniqueId val="{0000000B-858C-4284-AC20-05BB578D575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2416</c:v>
                </c:pt>
                <c:pt idx="1">
                  <c:v>2352</c:v>
                </c:pt>
                <c:pt idx="2">
                  <c:v>2195</c:v>
                </c:pt>
              </c:numCache>
            </c:numRef>
          </c:val>
          <c:extLst>
            <c:ext xmlns:c16="http://schemas.microsoft.com/office/drawing/2014/chart" uri="{C3380CC4-5D6E-409C-BE32-E72D297353CC}">
              <c16:uniqueId val="{00000000-B115-4D1A-9214-E4829B74AD8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81</c:v>
                </c:pt>
                <c:pt idx="1">
                  <c:v>113</c:v>
                </c:pt>
                <c:pt idx="2">
                  <c:v>138</c:v>
                </c:pt>
              </c:numCache>
            </c:numRef>
          </c:val>
          <c:extLst>
            <c:ext xmlns:c16="http://schemas.microsoft.com/office/drawing/2014/chart" uri="{C3380CC4-5D6E-409C-BE32-E72D297353CC}">
              <c16:uniqueId val="{00000001-B115-4D1A-9214-E4829B74AD8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2580</c:v>
                </c:pt>
                <c:pt idx="1">
                  <c:v>2663</c:v>
                </c:pt>
                <c:pt idx="2">
                  <c:v>2716</c:v>
                </c:pt>
              </c:numCache>
            </c:numRef>
          </c:val>
          <c:extLst>
            <c:ext xmlns:c16="http://schemas.microsoft.com/office/drawing/2014/chart" uri="{C3380CC4-5D6E-409C-BE32-E72D297353CC}">
              <c16:uniqueId val="{00000002-B115-4D1A-9214-E4829B74AD8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{C27545F7-9DD9-4C4E-B194-D272E0B0BF0D}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60C-4B75-889B-B1055208C30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{5DB6A3EC-613A-4C37-916C-BC5E09EFDF85}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60C-4B75-889B-B1055208C30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{3679CDF5-3B1A-4C79-8A16-7CF14BFF2C81}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60C-4B75-889B-B1055208C30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{B0D3F903-8368-42D2-BB7A-77161D3844BE}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60C-4B75-889B-B1055208C30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{39D2967B-5D85-464E-818B-FE19D9A7CA63}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60C-4B75-889B-B1055208C30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{CF83FF1A-1C7B-4844-A537-3CE3EF502B82}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60C-4B75-889B-B1055208C30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{DE64E079-3ED6-4050-AE21-7FD5B1D24982}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60C-4B75-889B-B1055208C30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{97F8B4FD-32C9-49EE-A2F0-F76641595702}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60C-4B75-889B-B1055208C30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{14C98EC9-F327-41C6-8CC9-B23320900B52}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60C-4B75-889B-B1055208C30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c:v>
                </c:pt>
                <c:pt idx="8">
                  <c:v>66.599999999999994</c:v>
                </c:pt>
                <c:pt idx="16">
                  <c:v>68.400000000000006</c:v>
                </c:pt>
                <c:pt idx="24">
                  <c:v>69.8</c:v>
                </c:pt>
                <c:pt idx="32">
                  <c:v>71</c:v>
                </c:pt>
              </c:numCache>
            </c:numRef>
          </c:xVal>
          <c:yVal>
            <c:numRef>
              <c:f>公会計指標分析・財政指標組合せ分析表!$BP$51:$DC$51</c:f>
              <c:numCache>
                <c:formatCode>#,##0.0;"▲ "#,##0.0</c:formatCode>
                <c:ptCount val="40"/>
                <c:pt idx="0">
                  <c:v>13</c:v>
                </c:pt>
                <c:pt idx="8">
                  <c:v>6.5</c:v>
                </c:pt>
                <c:pt idx="16">
                  <c:v>0.8</c:v>
                </c:pt>
                <c:pt idx="24">
                  <c:v>1.5</c:v>
                </c:pt>
                <c:pt idx="32">
                  <c:v>2.2000000000000002</c:v>
                </c:pt>
              </c:numCache>
            </c:numRef>
          </c:yVal>
          <c:smooth val="0"/>
          <c:extLst>
            <c:ext xmlns:c16="http://schemas.microsoft.com/office/drawing/2014/chart" uri="{C3380CC4-5D6E-409C-BE32-E72D297353CC}">
              <c16:uniqueId val="{00000009-760C-4B75-889B-B1055208C30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{B83BC2D8-1EB5-485E-98BB-4FF5BDBCBA40}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60C-4B75-889B-B1055208C30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{4D830B5A-8276-4D2C-B8C9-24A03CED352D}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60C-4B75-889B-B1055208C30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{25D2A4A7-1137-4F30-BE0A-FEB1642964C9}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60C-4B75-889B-B1055208C30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{2971E5FB-DAD7-4663-9CC3-A75E6522A9C4}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60C-4B75-889B-B1055208C30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{F30C68FF-180C-4FC5-AC55-E220019BE22B}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60C-4B75-889B-B1055208C30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{221FE324-2539-4822-BD67-C47E54E057FD}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60C-4B75-889B-B1055208C30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{230C1B4F-17BD-4C3B-BEB3-93D13C40373D}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60C-4B75-889B-B1055208C30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{0938F8E9-E879-4841-AE42-0CB477738A38}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60C-4B75-889B-B1055208C30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{1D0ACB7E-68FE-4334-BAE9-D6ABF9E8C8D6}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60C-4B75-889B-B1055208C30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61.1</c:v>
                </c:pt>
                <c:pt idx="8">
                  <c:v>63.5</c:v>
                </c:pt>
                <c:pt idx="16">
                  <c:v>65.400000000000006</c:v>
                </c:pt>
                <c:pt idx="24">
                  <c:v>67</c:v>
                </c:pt>
                <c:pt idx="32">
                  <c:v>67.8</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760C-4B75-889B-B1055208C309}"/>
            </c:ext>
          </c:extLst>
        </c:ser>
        <c:dLbls>
          <c:showLegendKey val="0"/>
          <c:showVal val="1"/>
          <c:showCatName val="0"/>
          <c:showSerName val="0"/>
          <c:showPercent val="0"/>
          <c:showBubbleSize val="0"/>
        </c:dLbls>
        <c:axId val="46179840"/>
        <c:axId val="46181760"/>
      </c:scatterChart>
      <c:valAx>
        <c:axId val="46179840"/>
        <c:scaling>
          <c:orientation val="maxMin"/>
          <c:max val="72"/>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{736B7569-BD58-4B27-8782-D84F9A9C3E43}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248-49C3-A726-DFC9A465CFC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{D9F47092-C9E0-4578-BEA4-A7FFD3F9F9EC}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248-49C3-A726-DFC9A465CFC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{F8BCDEB4-65FF-4596-AB6B-18133BFA6350}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248-49C3-A726-DFC9A465CFC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{04E3911A-C2D2-4CCA-A1D3-D9D6E7993EE3}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248-49C3-A726-DFC9A465CFC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{445F4A01-9593-4EBB-A234-DCD254A54236}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248-49C3-A726-DFC9A465CFC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{D913780C-D512-4BB1-8EDF-24B18C9D340C}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248-49C3-A726-DFC9A465CFCE}"/>
                </c:ext>
              </c:extLst>
            </c:dLbl>
            <c:dLbl>
              <c:idx val="16"/>
              <c:layout>
                <c:manualLayout>
                  <c:x val="-4.4905057365901176E-2"/>
                  <c:y val="-6.315744770043571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{FDA061A3-BADA-4871-A7A0-8D52F78407C4}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248-49C3-A726-DFC9A465CFC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{A3603B49-B5B8-45AB-BE86-A3147EF81F1B}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248-49C3-A726-DFC9A465CFCE}"/>
                </c:ext>
              </c:extLst>
            </c:dLbl>
            <c:dLbl>
              <c:idx val="32"/>
              <c:layout>
                <c:manualLayout>
                  <c:x val="-1.8235628084249993E-2"/>
                  <c:y val="-6.167584647515222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{4B030516-D9BB-466F-A085-BA004D9BA637}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248-49C3-A726-DFC9A465CFC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10.7</c:v>
                </c:pt>
                <c:pt idx="8">
                  <c:v>9.6999999999999993</c:v>
                </c:pt>
                <c:pt idx="16">
                  <c:v>9.5</c:v>
                </c:pt>
                <c:pt idx="24">
                  <c:v>9.3000000000000007</c:v>
                </c:pt>
                <c:pt idx="32">
                  <c:v>9.5</c:v>
                </c:pt>
              </c:numCache>
            </c:numRef>
          </c:xVal>
          <c:yVal>
            <c:numRef>
              <c:f>公会計指標分析・財政指標組合せ分析表!$BP$73:$DC$73</c:f>
              <c:numCache>
                <c:formatCode>#,##0.0;"▲ "#,##0.0</c:formatCode>
                <c:ptCount val="40"/>
                <c:pt idx="0">
                  <c:v>13</c:v>
                </c:pt>
                <c:pt idx="8">
                  <c:v>6.5</c:v>
                </c:pt>
                <c:pt idx="16">
                  <c:v>0.8</c:v>
                </c:pt>
                <c:pt idx="24">
                  <c:v>1.5</c:v>
                </c:pt>
                <c:pt idx="32">
                  <c:v>2.2000000000000002</c:v>
                </c:pt>
              </c:numCache>
            </c:numRef>
          </c:yVal>
          <c:smooth val="0"/>
          <c:extLst>
            <c:ext xmlns:c16="http://schemas.microsoft.com/office/drawing/2014/chart" uri="{C3380CC4-5D6E-409C-BE32-E72D297353CC}">
              <c16:uniqueId val="{00000009-3248-49C3-A726-DFC9A465CFC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{2A560B89-4445-4C46-8C4E-37567CC4D63A}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248-49C3-A726-DFC9A465CFC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{485994FC-82AC-4037-8985-DC997BF1CA8A}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248-49C3-A726-DFC9A465CFC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{FB0818A5-275E-4B79-BF7A-EC9C34B93D47}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248-49C3-A726-DFC9A465CFC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{1B84FF9E-CCCF-4C49-8CF1-D33B59C4AA81}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248-49C3-A726-DFC9A465CFC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{A5F09D30-2B71-47A4-8D4D-4DBA31DF85B3}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248-49C3-A726-DFC9A465CFCE}"/>
                </c:ext>
              </c:extLst>
            </c:dLbl>
            <c:dLbl>
              <c:idx val="8"/>
              <c:layout>
                <c:manualLayout>
                  <c:x val="-2.8829840147400865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{ACA6CFE5-6392-44E6-87D6-3E52B8EB9DE5}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248-49C3-A726-DFC9A465CFCE}"/>
                </c:ext>
              </c:extLst>
            </c:dLbl>
            <c:dLbl>
              <c:idx val="16"/>
              <c:layout>
                <c:manualLayout>
                  <c:x val="-3.4310845302750435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{AADE2056-A5A2-4B3E-B520-9E38C8C1971D}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248-49C3-A726-DFC9A465CFCE}"/>
                </c:ext>
              </c:extLst>
            </c:dLbl>
            <c:dLbl>
              <c:idx val="24"/>
              <c:layout>
                <c:manualLayout>
                  <c:x val="-2.8829768353872028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{F3939573-9111-4A40-84FE-E2D8DA15A398}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248-49C3-A726-DFC9A465CFCE}"/>
                </c:ext>
              </c:extLst>
            </c:dLbl>
            <c:dLbl>
              <c:idx val="32"/>
              <c:layout>
                <c:manualLayout>
                  <c:x val="-3.4310917096279141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{6A550E08-9E19-4BCC-BA24-E7DC369186F6}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248-49C3-A726-DFC9A465CFC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8.4</c:v>
                </c:pt>
                <c:pt idx="32">
                  <c:v>8.5</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3248-49C3-A726-DFC9A465CFCE}"/>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広島県世羅町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14,519
14,128
278.14
12,923,884
12,565,120
237,460
7,396,970
10,490,158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少子高齢化に伴う人口減少や全国平均を上回る高齢化率の上昇に加え、町内には農業以外に中心となる産業が少ないこと等により、財政基盤が弱く、歳入総額に占める自主財源比率は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％しかない。財政力指数は、類似団体平均とほぼ同水準ではあるものの、近年は横ばいの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と低い位置で推移している。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引き続き行政の効率化に努め、財政の健全化に努める。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20320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57620"/>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163847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3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20320</xdr:rowOff>
    </xdr:from>
    <xdr:to>
      <xdr:col>24</xdr:col>
      <xdr:colOff>12700</xdr:colOff>
      <xdr:row>44</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6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100330</xdr:rowOff>
    </xdr:from>
    <xdr:to>
      <xdr:col>23</xdr:col>
      <xdr:colOff>133350</xdr:colOff>
      <xdr:row>41</xdr:row>
      <xdr:rowOff>100330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129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17797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7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100330</xdr:rowOff>
    </xdr:from>
    <xdr:to>
      <xdr:col>19</xdr:col>
      <xdr:colOff>133350</xdr:colOff>
      <xdr:row>41</xdr:row>
      <xdr:rowOff>100330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49530</xdr:rowOff>
    </xdr:from>
    <xdr:to>
      <xdr:col>19</xdr:col>
      <xdr:colOff>184150</xdr:colOff>
      <xdr:row>41</xdr:row>
      <xdr:rowOff>151130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135907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100330</xdr:rowOff>
    </xdr:from>
    <xdr:to>
      <xdr:col>15</xdr:col>
      <xdr:colOff>82550</xdr:colOff>
      <xdr:row>41</xdr:row>
      <xdr:rowOff>100330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49530</xdr:rowOff>
    </xdr:from>
    <xdr:to>
      <xdr:col>15</xdr:col>
      <xdr:colOff>133350</xdr:colOff>
      <xdr:row>41</xdr:row>
      <xdr:rowOff>151130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135907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100330</xdr:rowOff>
    </xdr:from>
    <xdr:to>
      <xdr:col>11</xdr:col>
      <xdr:colOff>31750</xdr:colOff>
      <xdr:row>41</xdr:row>
      <xdr:rowOff>100330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49530</xdr:rowOff>
    </xdr:from>
    <xdr:to>
      <xdr:col>11</xdr:col>
      <xdr:colOff>82550</xdr:colOff>
      <xdr:row>41</xdr:row>
      <xdr:rowOff>151130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135907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64787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49530</xdr:rowOff>
    </xdr:from>
    <xdr:to>
      <xdr:col>23</xdr:col>
      <xdr:colOff>184150</xdr:colOff>
      <xdr:row>41</xdr:row>
      <xdr:rowOff>151130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21607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5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49530</xdr:rowOff>
    </xdr:from>
    <xdr:to>
      <xdr:col>19</xdr:col>
      <xdr:colOff>184150</xdr:colOff>
      <xdr:row>41</xdr:row>
      <xdr:rowOff>151130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161307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49530</xdr:rowOff>
    </xdr:from>
    <xdr:to>
      <xdr:col>15</xdr:col>
      <xdr:colOff>133350</xdr:colOff>
      <xdr:row>41</xdr:row>
      <xdr:rowOff>151130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161307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49530</xdr:rowOff>
    </xdr:from>
    <xdr:to>
      <xdr:col>11</xdr:col>
      <xdr:colOff>82550</xdr:colOff>
      <xdr:row>41</xdr:row>
      <xdr:rowOff>151130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161307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49530</xdr:rowOff>
    </xdr:from>
    <xdr:to>
      <xdr:col>7</xdr:col>
      <xdr:colOff>31750</xdr:colOff>
      <xdr:row>41</xdr:row>
      <xdr:rowOff>151130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135907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（分母）経常一般財源等は地方交付税の増加により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百万円の増、（分子）経常経費充当一般財源等は、操出金、扶助費等の減少はあったものの、補助費等、物件費等の増加により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百万円の増となり、前年度から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年度の普通交付税合併算定替の縮減開始以降、比率は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半で推移し、類似団体平均を上回っている。交付税の合併算定替が終了し、今後も扶助費その他の経常経費の増加が見込まれ、比率が上昇することが懸念される。引き続き、経常経費削減と自主財源確保等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92528</xdr:rowOff>
    </xdr:from>
    <xdr:to>
      <xdr:col>23</xdr:col>
      <xdr:colOff>133350</xdr:colOff>
      <xdr:row>67</xdr:row>
      <xdr:rowOff>169635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36628"/>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141712</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62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169635</xdr:rowOff>
    </xdr:from>
    <xdr:to>
      <xdr:col>24</xdr:col>
      <xdr:colOff>12700</xdr:colOff>
      <xdr:row>67</xdr:row>
      <xdr:rowOff>169635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6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7455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92528</xdr:rowOff>
    </xdr:from>
    <xdr:to>
      <xdr:col>24</xdr:col>
      <xdr:colOff>12700</xdr:colOff>
      <xdr:row>58</xdr:row>
      <xdr:rowOff>92528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3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40519</xdr:rowOff>
    </xdr:from>
    <xdr:to>
      <xdr:col>23</xdr:col>
      <xdr:colOff>133350</xdr:colOff>
      <xdr:row>64</xdr:row>
      <xdr:rowOff>166915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013319"/>
          <a:ext cx="8382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51301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8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34774</xdr:rowOff>
    </xdr:from>
    <xdr:to>
      <xdr:col>23</xdr:col>
      <xdr:colOff>184150</xdr:colOff>
      <xdr:row>63</xdr:row>
      <xdr:rowOff>136374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3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154517</xdr:rowOff>
    </xdr:from>
    <xdr:to>
      <xdr:col>19</xdr:col>
      <xdr:colOff>133350</xdr:colOff>
      <xdr:row>64</xdr:row>
      <xdr:rowOff>166915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955867"/>
          <a:ext cx="889000" cy="18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127907</xdr:rowOff>
    </xdr:from>
    <xdr:to>
      <xdr:col>15</xdr:col>
      <xdr:colOff>82550</xdr:colOff>
      <xdr:row>63</xdr:row>
      <xdr:rowOff>154517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43457"/>
          <a:ext cx="889000" cy="7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146957</xdr:rowOff>
    </xdr:from>
    <xdr:to>
      <xdr:col>15</xdr:col>
      <xdr:colOff>133350</xdr:colOff>
      <xdr:row>61</xdr:row>
      <xdr:rowOff>77107</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43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87284</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0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127907</xdr:rowOff>
    </xdr:from>
    <xdr:to>
      <xdr:col>11</xdr:col>
      <xdr:colOff>31750</xdr:colOff>
      <xdr:row>64</xdr:row>
      <xdr:rowOff>109462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43457"/>
          <a:ext cx="889000" cy="83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87691</xdr:rowOff>
    </xdr:from>
    <xdr:to>
      <xdr:col>11</xdr:col>
      <xdr:colOff>82550</xdr:colOff>
      <xdr:row>59</xdr:row>
      <xdr:rowOff>17841</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03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28018</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800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136374</xdr:rowOff>
    </xdr:from>
    <xdr:to>
      <xdr:col>7</xdr:col>
      <xdr:colOff>31750</xdr:colOff>
      <xdr:row>62</xdr:row>
      <xdr:rowOff>66524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59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76701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6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161169</xdr:rowOff>
    </xdr:from>
    <xdr:to>
      <xdr:col>23</xdr:col>
      <xdr:colOff>184150</xdr:colOff>
      <xdr:row>64</xdr:row>
      <xdr:rowOff>91319</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133246</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934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116115</xdr:rowOff>
    </xdr:from>
    <xdr:to>
      <xdr:col>19</xdr:col>
      <xdr:colOff>184150</xdr:colOff>
      <xdr:row>65</xdr:row>
      <xdr:rowOff>46265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08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31042</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175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103717</xdr:rowOff>
    </xdr:from>
    <xdr:to>
      <xdr:col>15</xdr:col>
      <xdr:colOff>133350</xdr:colOff>
      <xdr:row>64</xdr:row>
      <xdr:rowOff>33867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18644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9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77107</xdr:rowOff>
    </xdr:from>
    <xdr:to>
      <xdr:col>11</xdr:col>
      <xdr:colOff>82550</xdr:colOff>
      <xdr:row>60</xdr:row>
      <xdr:rowOff>7257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9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163484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7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58662</xdr:rowOff>
    </xdr:from>
    <xdr:to>
      <xdr:col>7</xdr:col>
      <xdr:colOff>31750</xdr:colOff>
      <xdr:row>64</xdr:row>
      <xdr:rowOff>160262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03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145039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11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[248,833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よりは低い水準にあるものの、人件費と物件費の増により前年度よりも増額となっている。人件費は会計年度任用職員報酬の上昇が続いていること等により人件費負担が必要となったため増となった。今後も、人件費の上昇や物価高が続いていくことが想定されるが、定員適正化計画に基づいた職員数管理、事務事業の見直し、適切な公共施設管理等により経費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73471</xdr:rowOff>
    </xdr:from>
    <xdr:to>
      <xdr:col>23</xdr:col>
      <xdr:colOff>133350</xdr:colOff>
      <xdr:row>88</xdr:row>
      <xdr:rowOff>133818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60921"/>
          <a:ext cx="0" cy="12604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105895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193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133818</xdr:rowOff>
    </xdr:from>
    <xdr:to>
      <xdr:col>24</xdr:col>
      <xdr:colOff>12700</xdr:colOff>
      <xdr:row>88</xdr:row>
      <xdr:rowOff>133818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21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159848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0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73471</xdr:rowOff>
    </xdr:from>
    <xdr:to>
      <xdr:col>24</xdr:col>
      <xdr:colOff>12700</xdr:colOff>
      <xdr:row>81</xdr:row>
      <xdr:rowOff>73471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60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161395</xdr:rowOff>
    </xdr:from>
    <xdr:to>
      <xdr:col>23</xdr:col>
      <xdr:colOff>133350</xdr:colOff>
      <xdr:row>83</xdr:row>
      <xdr:rowOff>65985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20295"/>
          <a:ext cx="838200" cy="7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124314</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5261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152237</xdr:rowOff>
    </xdr:from>
    <xdr:to>
      <xdr:col>23</xdr:col>
      <xdr:colOff>184150</xdr:colOff>
      <xdr:row>85</xdr:row>
      <xdr:rowOff>82387</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55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109649</xdr:rowOff>
    </xdr:from>
    <xdr:to>
      <xdr:col>19</xdr:col>
      <xdr:colOff>133350</xdr:colOff>
      <xdr:row>82</xdr:row>
      <xdr:rowOff>161395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68549"/>
          <a:ext cx="889000" cy="5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153034</xdr:rowOff>
    </xdr:from>
    <xdr:to>
      <xdr:col>19</xdr:col>
      <xdr:colOff>184150</xdr:colOff>
      <xdr:row>84</xdr:row>
      <xdr:rowOff>83184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383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67961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469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66951</xdr:rowOff>
    </xdr:from>
    <xdr:to>
      <xdr:col>15</xdr:col>
      <xdr:colOff>82550</xdr:colOff>
      <xdr:row>82</xdr:row>
      <xdr:rowOff>109649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25851"/>
          <a:ext cx="889000" cy="4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53468</xdr:rowOff>
    </xdr:from>
    <xdr:to>
      <xdr:col>15</xdr:col>
      <xdr:colOff>133350</xdr:colOff>
      <xdr:row>83</xdr:row>
      <xdr:rowOff>155068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8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139845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70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2161</xdr:rowOff>
    </xdr:from>
    <xdr:to>
      <xdr:col>11</xdr:col>
      <xdr:colOff>31750</xdr:colOff>
      <xdr:row>82</xdr:row>
      <xdr:rowOff>66951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61061"/>
          <a:ext cx="889000" cy="6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110782</xdr:rowOff>
    </xdr:from>
    <xdr:to>
      <xdr:col>11</xdr:col>
      <xdr:colOff>82550</xdr:colOff>
      <xdr:row>83</xdr:row>
      <xdr:rowOff>40932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6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25709</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25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170035</xdr:rowOff>
    </xdr:from>
    <xdr:to>
      <xdr:col>7</xdr:col>
      <xdr:colOff>31750</xdr:colOff>
      <xdr:row>82</xdr:row>
      <xdr:rowOff>100185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84962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15185</xdr:rowOff>
    </xdr:from>
    <xdr:to>
      <xdr:col>23</xdr:col>
      <xdr:colOff>184150</xdr:colOff>
      <xdr:row>83</xdr:row>
      <xdr:rowOff>116785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4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31712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90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110595</xdr:rowOff>
    </xdr:from>
    <xdr:to>
      <xdr:col>19</xdr:col>
      <xdr:colOff>184150</xdr:colOff>
      <xdr:row>83</xdr:row>
      <xdr:rowOff>40745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6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50922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3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58849</xdr:rowOff>
    </xdr:from>
    <xdr:to>
      <xdr:col>15</xdr:col>
      <xdr:colOff>133350</xdr:colOff>
      <xdr:row>82</xdr:row>
      <xdr:rowOff>160449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1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170626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86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16151</xdr:rowOff>
    </xdr:from>
    <xdr:to>
      <xdr:col>11</xdr:col>
      <xdr:colOff>82550</xdr:colOff>
      <xdr:row>82</xdr:row>
      <xdr:rowOff>117751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7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127928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43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122811</xdr:rowOff>
    </xdr:from>
    <xdr:to>
      <xdr:col>7</xdr:col>
      <xdr:colOff>31750</xdr:colOff>
      <xdr:row>82</xdr:row>
      <xdr:rowOff>52961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63138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79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人事院勧告に準じて給与改正を実施している。類似団体平均とほぼ同水準となったが、新規採用数の変動で職員の年齢構成と給与号給に偏りがある状況である。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90170</xdr:rowOff>
    </xdr:from>
    <xdr:to>
      <xdr:col>81</xdr:col>
      <xdr:colOff>44450</xdr:colOff>
      <xdr:row>88</xdr:row>
      <xdr:rowOff>120650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77620"/>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5097</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72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90170</xdr:rowOff>
    </xdr:from>
    <xdr:to>
      <xdr:col>81</xdr:col>
      <xdr:colOff>133350</xdr:colOff>
      <xdr:row>81</xdr:row>
      <xdr:rowOff>90170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7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77470</xdr:rowOff>
    </xdr:from>
    <xdr:to>
      <xdr:col>81</xdr:col>
      <xdr:colOff>44450</xdr:colOff>
      <xdr:row>86</xdr:row>
      <xdr:rowOff>101600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8221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45738</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447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74930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8463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77470</xdr:rowOff>
    </xdr:from>
    <xdr:to>
      <xdr:col>77</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17797</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41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74930</xdr:rowOff>
    </xdr:from>
    <xdr:to>
      <xdr:col>72</xdr:col>
      <xdr:colOff>203200</xdr:colOff>
      <xdr:row>89</xdr:row>
      <xdr:rowOff>142239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991080"/>
          <a:ext cx="889000" cy="410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168911</xdr:rowOff>
    </xdr:from>
    <xdr:to>
      <xdr:col>68</xdr:col>
      <xdr:colOff>152400</xdr:colOff>
      <xdr:row>89</xdr:row>
      <xdr:rowOff>142239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5256511"/>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116857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17797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41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26670</xdr:rowOff>
    </xdr:from>
    <xdr:to>
      <xdr:col>81</xdr:col>
      <xdr:colOff>95250</xdr:colOff>
      <xdr:row>86</xdr:row>
      <xdr:rowOff>128270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170197</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74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24130</xdr:rowOff>
    </xdr:from>
    <xdr:to>
      <xdr:col>73</xdr:col>
      <xdr:colOff>44450</xdr:colOff>
      <xdr:row>87</xdr:row>
      <xdr:rowOff>125730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110507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02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91439</xdr:rowOff>
    </xdr:from>
    <xdr:to>
      <xdr:col>68</xdr:col>
      <xdr:colOff>203200</xdr:colOff>
      <xdr:row>90</xdr:row>
      <xdr:rowOff>21589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535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6366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436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118111</xdr:rowOff>
    </xdr:from>
    <xdr:to>
      <xdr:col>64</xdr:col>
      <xdr:colOff>152400</xdr:colOff>
      <xdr:row>89</xdr:row>
      <xdr:rowOff>48261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20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33038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292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中山間地域の中で過疎地域にあたり、年々人口密度が低くなっている。人口に対する職員数は、類似団体平均を下回っている。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年延長による退職者数への影響と、近年、行政職の応募者数が著しく減少し、早期の退職者数が新規採用者数を上回っており、職員数は計画値以上の減少が続いている。定員適正化計画に沿って職員数の確保と業務の見直し等、効率的な行政運営とな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68</xdr:row>
      <xdr:rowOff>68852</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65929"/>
          <a:ext cx="0" cy="16615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40929</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699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68852</xdr:rowOff>
    </xdr:from>
    <xdr:to>
      <xdr:col>81</xdr:col>
      <xdr:colOff>133350</xdr:colOff>
      <xdr:row>68</xdr:row>
      <xdr:rowOff>68852</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727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126274</xdr:rowOff>
    </xdr:from>
    <xdr:to>
      <xdr:col>81</xdr:col>
      <xdr:colOff>44450</xdr:colOff>
      <xdr:row>61</xdr:row>
      <xdr:rowOff>162469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584724"/>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127743</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7576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155666</xdr:rowOff>
    </xdr:from>
    <xdr:to>
      <xdr:col>81</xdr:col>
      <xdr:colOff>95250</xdr:colOff>
      <xdr:row>63</xdr:row>
      <xdr:rowOff>85816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15966</xdr:rowOff>
    </xdr:from>
    <xdr:to>
      <xdr:col>77</xdr:col>
      <xdr:colOff>44450</xdr:colOff>
      <xdr:row>61</xdr:row>
      <xdr:rowOff>162469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74416"/>
          <a:ext cx="889000" cy="14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9162</xdr:rowOff>
    </xdr:from>
    <xdr:to>
      <xdr:col>77</xdr:col>
      <xdr:colOff>95250</xdr:colOff>
      <xdr:row>62</xdr:row>
      <xdr:rowOff>110762</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3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95539</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254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140879</xdr:rowOff>
    </xdr:from>
    <xdr:to>
      <xdr:col>72</xdr:col>
      <xdr:colOff>203200</xdr:colOff>
      <xdr:row>61</xdr:row>
      <xdr:rowOff>15966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27879"/>
          <a:ext cx="889000" cy="4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108222</xdr:rowOff>
    </xdr:from>
    <xdr:to>
      <xdr:col>73</xdr:col>
      <xdr:colOff>44450</xdr:colOff>
      <xdr:row>62</xdr:row>
      <xdr:rowOff>38372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6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23149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5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108131</xdr:rowOff>
    </xdr:from>
    <xdr:to>
      <xdr:col>68</xdr:col>
      <xdr:colOff>152400</xdr:colOff>
      <xdr:row>60</xdr:row>
      <xdr:rowOff>140879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95131"/>
          <a:ext cx="8890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157299</xdr:rowOff>
    </xdr:from>
    <xdr:to>
      <xdr:col>64</xdr:col>
      <xdr:colOff>152400</xdr:colOff>
      <xdr:row>61</xdr:row>
      <xdr:rowOff>87449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4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72226</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3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75474</xdr:rowOff>
    </xdr:from>
    <xdr:to>
      <xdr:col>81</xdr:col>
      <xdr:colOff>95250</xdr:colOff>
      <xdr:row>62</xdr:row>
      <xdr:rowOff>5624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3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92001</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37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111669</xdr:rowOff>
    </xdr:from>
    <xdr:to>
      <xdr:col>77</xdr:col>
      <xdr:colOff>95250</xdr:colOff>
      <xdr:row>62</xdr:row>
      <xdr:rowOff>41819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7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51996</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38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136616</xdr:rowOff>
    </xdr:from>
    <xdr:to>
      <xdr:col>73</xdr:col>
      <xdr:colOff>44450</xdr:colOff>
      <xdr:row>61</xdr:row>
      <xdr:rowOff>66766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2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76943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192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90079</xdr:rowOff>
    </xdr:from>
    <xdr:to>
      <xdr:col>68</xdr:col>
      <xdr:colOff>203200</xdr:colOff>
      <xdr:row>61</xdr:row>
      <xdr:rowOff>20229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7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30406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145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57331</xdr:rowOff>
    </xdr:from>
    <xdr:to>
      <xdr:col>64</xdr:col>
      <xdr:colOff>152400</xdr:colOff>
      <xdr:row>60</xdr:row>
      <xdr:rowOff>158931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169108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11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近年は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％前後で推移しており、前年度より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今後は、近年の大型事業により一時的に償還額は上昇するが、過去に発行した町債の償還負担が減少していくことから、比率は、若干増減を繰り返しながら、ほぼ横ばいで推移すると見込んでいる。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事業の具体化にあたっては、後年度に負担するランニングコストや公債費等も重視し、財政の健全化に努める。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153105</xdr:rowOff>
    </xdr:from>
    <xdr:to>
      <xdr:col>81</xdr:col>
      <xdr:colOff>44450</xdr:colOff>
      <xdr:row>43</xdr:row>
      <xdr:rowOff>135467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153855"/>
          <a:ext cx="0" cy="13539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107544</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47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135467</xdr:rowOff>
    </xdr:from>
    <xdr:to>
      <xdr:col>81</xdr:col>
      <xdr:colOff>133350</xdr:colOff>
      <xdr:row>43</xdr:row>
      <xdr:rowOff>135467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50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68032</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153105</xdr:rowOff>
    </xdr:from>
    <xdr:to>
      <xdr:col>81</xdr:col>
      <xdr:colOff>133350</xdr:colOff>
      <xdr:row>35</xdr:row>
      <xdr:rowOff>153105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167217</xdr:rowOff>
    </xdr:from>
    <xdr:to>
      <xdr:col>81</xdr:col>
      <xdr:colOff>44450</xdr:colOff>
      <xdr:row>41</xdr:row>
      <xdr:rowOff>22578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025217"/>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25699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712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9172</xdr:rowOff>
    </xdr:from>
    <xdr:to>
      <xdr:col>81</xdr:col>
      <xdr:colOff>95250</xdr:colOff>
      <xdr:row>40</xdr:row>
      <xdr:rowOff>110772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86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167217</xdr:rowOff>
    </xdr:from>
    <xdr:to>
      <xdr:col>77</xdr:col>
      <xdr:colOff>44450</xdr:colOff>
      <xdr:row>41</xdr:row>
      <xdr:rowOff>22578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70252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167217</xdr:rowOff>
    </xdr:from>
    <xdr:to>
      <xdr:col>77</xdr:col>
      <xdr:colOff>95250</xdr:colOff>
      <xdr:row>40</xdr:row>
      <xdr:rowOff>97367</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22578</xdr:rowOff>
    </xdr:from>
    <xdr:to>
      <xdr:col>72</xdr:col>
      <xdr:colOff>203200</xdr:colOff>
      <xdr:row>41</xdr:row>
      <xdr:rowOff>49389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0520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49389</xdr:rowOff>
    </xdr:from>
    <xdr:to>
      <xdr:col>68</xdr:col>
      <xdr:colOff>152400</xdr:colOff>
      <xdr:row>42</xdr:row>
      <xdr:rowOff>11995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078839"/>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147760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143228</xdr:rowOff>
    </xdr:from>
    <xdr:to>
      <xdr:col>81</xdr:col>
      <xdr:colOff>95250</xdr:colOff>
      <xdr:row>41</xdr:row>
      <xdr:rowOff>73378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115305</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97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116417</xdr:rowOff>
    </xdr:from>
    <xdr:to>
      <xdr:col>77</xdr:col>
      <xdr:colOff>95250</xdr:colOff>
      <xdr:row>41</xdr:row>
      <xdr:rowOff>46567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31344</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06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143228</xdr:rowOff>
    </xdr:from>
    <xdr:to>
      <xdr:col>73</xdr:col>
      <xdr:colOff>44450</xdr:colOff>
      <xdr:row>41</xdr:row>
      <xdr:rowOff>73378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58155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170039</xdr:rowOff>
    </xdr:from>
    <xdr:to>
      <xdr:col>68</xdr:col>
      <xdr:colOff>203200</xdr:colOff>
      <xdr:row>41</xdr:row>
      <xdr:rowOff>100189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84966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11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132645</xdr:rowOff>
    </xdr:from>
    <xdr:to>
      <xdr:col>64</xdr:col>
      <xdr:colOff>152400</xdr:colOff>
      <xdr:row>42</xdr:row>
      <xdr:rowOff>62795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47572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町債発行額が増加したことにより将来負担額が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百万円増となり、前年度より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今後は、町債発行を伴う大型事業により一時的な比率の上昇が見込まれるが、引き続き町債発行と公債費負担のバランスに配慮しながら、比率が上昇傾向とならないよう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110384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70667"/>
          <a:ext cx="0" cy="16830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82461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40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110384</xdr:rowOff>
    </xdr:from>
    <xdr:to>
      <xdr:col>81</xdr:col>
      <xdr:colOff>133350</xdr:colOff>
      <xdr:row>23</xdr:row>
      <xdr:rowOff>110384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405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529</xdr:rowOff>
    </xdr:from>
    <xdr:to>
      <xdr:col>81</xdr:col>
      <xdr:colOff>44450</xdr:colOff>
      <xdr:row>14</xdr:row>
      <xdr:rowOff>14605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179800" y="2400829"/>
          <a:ext cx="8382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157903</xdr:rowOff>
    </xdr:from>
    <xdr:to>
      <xdr:col>77</xdr:col>
      <xdr:colOff>44450</xdr:colOff>
      <xdr:row>14</xdr:row>
      <xdr:rowOff>529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290800" y="2386753"/>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157903</xdr:rowOff>
    </xdr:from>
    <xdr:to>
      <xdr:col>72</xdr:col>
      <xdr:colOff>203200</xdr:colOff>
      <xdr:row>14</xdr:row>
      <xdr:rowOff>101071</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4401800" y="2386753"/>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101071</xdr:rowOff>
    </xdr:from>
    <xdr:to>
      <xdr:col>68</xdr:col>
      <xdr:colOff>152400</xdr:colOff>
      <xdr:row>15</xdr:row>
      <xdr:rowOff>60325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3512800" y="2501371"/>
          <a:ext cx="889000" cy="13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124672</xdr:rowOff>
    </xdr:from>
    <xdr:to>
      <xdr:col>64</xdr:col>
      <xdr:colOff>152400</xdr:colOff>
      <xdr:row>15</xdr:row>
      <xdr:rowOff>54822</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64999</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9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135255</xdr:rowOff>
    </xdr:from>
    <xdr:to>
      <xdr:col>81</xdr:col>
      <xdr:colOff>95250</xdr:colOff>
      <xdr:row>14</xdr:row>
      <xdr:rowOff>65405</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236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107332</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233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121179</xdr:rowOff>
    </xdr:from>
    <xdr:to>
      <xdr:col>77</xdr:col>
      <xdr:colOff>95250</xdr:colOff>
      <xdr:row>14</xdr:row>
      <xdr:rowOff>51329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235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36106</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2436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107103</xdr:rowOff>
    </xdr:from>
    <xdr:to>
      <xdr:col>73</xdr:col>
      <xdr:colOff>44450</xdr:colOff>
      <xdr:row>14</xdr:row>
      <xdr:rowOff>37253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233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22030</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2422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50271</xdr:rowOff>
    </xdr:from>
    <xdr:to>
      <xdr:col>68</xdr:col>
      <xdr:colOff>203200</xdr:colOff>
      <xdr:row>14</xdr:row>
      <xdr:rowOff>151871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245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136648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2536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9525</xdr:rowOff>
    </xdr:from>
    <xdr:to>
      <xdr:col>64</xdr:col>
      <xdr:colOff>152400</xdr:colOff>
      <xdr:row>15</xdr:row>
      <xdr:rowOff>111125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258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95902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26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広島県世羅町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14,519
14,128
278.14
12,923,884
12,565,120
237,460
7,396,970
10,490,158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経常一般財源等の増（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百万円）と、人件費の減（</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百万円）により、比率は前年度から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ポイント改善している。類似団体平均を下回っているのは、職員構成等が主な要因である。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年の合併以降、職員数の削減や指定管理者制度活用等で人件費の抑制を図ってきた。今後も、定員適正化計画に基づいて定員管理に努めながら、効率的な行政運営に努める。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89444</xdr:rowOff>
    </xdr:from>
    <xdr:to>
      <xdr:col>24</xdr:col>
      <xdr:colOff>25400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47294"/>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4371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90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89444</xdr:rowOff>
    </xdr:from>
    <xdr:to>
      <xdr:col>24</xdr:col>
      <xdr:colOff>114300</xdr:colOff>
      <xdr:row>33</xdr:row>
      <xdr:rowOff>89444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4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29028</xdr:rowOff>
    </xdr:from>
    <xdr:to>
      <xdr:col>24</xdr:col>
      <xdr:colOff>25400</xdr:colOff>
      <xdr:row>34</xdr:row>
      <xdr:rowOff>68217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5858328"/>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77669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49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105592</xdr:rowOff>
    </xdr:from>
    <xdr:to>
      <xdr:col>24</xdr:col>
      <xdr:colOff>76200</xdr:colOff>
      <xdr:row>37</xdr:row>
      <xdr:rowOff>35742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27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2903</xdr:rowOff>
    </xdr:from>
    <xdr:to>
      <xdr:col>19</xdr:col>
      <xdr:colOff>187325</xdr:colOff>
      <xdr:row>34</xdr:row>
      <xdr:rowOff>68217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83220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152944</xdr:rowOff>
    </xdr:from>
    <xdr:to>
      <xdr:col>20</xdr:col>
      <xdr:colOff>38100</xdr:colOff>
      <xdr:row>36</xdr:row>
      <xdr:rowOff>83094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67871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40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135164</xdr:rowOff>
    </xdr:from>
    <xdr:to>
      <xdr:col>15</xdr:col>
      <xdr:colOff>98425</xdr:colOff>
      <xdr:row>34</xdr:row>
      <xdr:rowOff>2903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79301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113756</xdr:rowOff>
    </xdr:from>
    <xdr:to>
      <xdr:col>15</xdr:col>
      <xdr:colOff>149225</xdr:colOff>
      <xdr:row>36</xdr:row>
      <xdr:rowOff>43906</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1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28683</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00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135164</xdr:rowOff>
    </xdr:from>
    <xdr:to>
      <xdr:col>11</xdr:col>
      <xdr:colOff>9525</xdr:colOff>
      <xdr:row>34</xdr:row>
      <xdr:rowOff>48623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793014"/>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41910</xdr:rowOff>
    </xdr:from>
    <xdr:to>
      <xdr:col>11</xdr:col>
      <xdr:colOff>60325</xdr:colOff>
      <xdr:row>35</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48277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149678</xdr:rowOff>
    </xdr:from>
    <xdr:to>
      <xdr:col>24</xdr:col>
      <xdr:colOff>76200</xdr:colOff>
      <xdr:row>34</xdr:row>
      <xdr:rowOff>79828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80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58255</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71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17417</xdr:rowOff>
    </xdr:from>
    <xdr:to>
      <xdr:col>20</xdr:col>
      <xdr:colOff>38100</xdr:colOff>
      <xdr:row>34</xdr:row>
      <xdr:rowOff>119017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4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129194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15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123553</xdr:rowOff>
    </xdr:from>
    <xdr:to>
      <xdr:col>15</xdr:col>
      <xdr:colOff>149225</xdr:colOff>
      <xdr:row>34</xdr:row>
      <xdr:rowOff>53703</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78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63880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550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84364</xdr:rowOff>
    </xdr:from>
    <xdr:to>
      <xdr:col>11</xdr:col>
      <xdr:colOff>60325</xdr:colOff>
      <xdr:row>34</xdr:row>
      <xdr:rowOff>14514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74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24691</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51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169273</xdr:rowOff>
    </xdr:from>
    <xdr:to>
      <xdr:col>6</xdr:col>
      <xdr:colOff>171450</xdr:colOff>
      <xdr:row>34</xdr:row>
      <xdr:rowOff>99423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2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109600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59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物価高騰等の影響による物件費が増加（</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百万円）したものの、（分母）経常一般財源等（地方交付税の増）により、比率は前年度から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ポイント改善し、類似団体平均とほぼ同水準となった。必要最小限の経費で効率的な行政運営に努める。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56243</xdr:rowOff>
    </xdr:from>
    <xdr:to>
      <xdr:col>82</xdr:col>
      <xdr:colOff>107950</xdr:colOff>
      <xdr:row>20</xdr:row>
      <xdr:rowOff>143328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113643"/>
          <a:ext cx="0" cy="1458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142620</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1857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56243</xdr:rowOff>
    </xdr:from>
    <xdr:to>
      <xdr:col>82</xdr:col>
      <xdr:colOff>196850</xdr:colOff>
      <xdr:row>12</xdr:row>
      <xdr:rowOff>56243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113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99786</xdr:rowOff>
    </xdr:from>
    <xdr:to>
      <xdr:col>82</xdr:col>
      <xdr:colOff>107950</xdr:colOff>
      <xdr:row>16</xdr:row>
      <xdr:rowOff>121557</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842986"/>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54627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626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78014</xdr:rowOff>
    </xdr:from>
    <xdr:to>
      <xdr:col>78</xdr:col>
      <xdr:colOff>69850</xdr:colOff>
      <xdr:row>16</xdr:row>
      <xdr:rowOff>121557</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821214"/>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166007</xdr:rowOff>
    </xdr:from>
    <xdr:to>
      <xdr:col>78</xdr:col>
      <xdr:colOff>120650</xdr:colOff>
      <xdr:row>16</xdr:row>
      <xdr:rowOff>96157</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3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106334</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506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118836</xdr:rowOff>
    </xdr:from>
    <xdr:to>
      <xdr:col>73</xdr:col>
      <xdr:colOff>180975</xdr:colOff>
      <xdr:row>16</xdr:row>
      <xdr:rowOff>78014</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690586"/>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144236</xdr:rowOff>
    </xdr:from>
    <xdr:to>
      <xdr:col>74</xdr:col>
      <xdr:colOff>31750</xdr:colOff>
      <xdr:row>16</xdr:row>
      <xdr:rowOff>74386</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84563</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48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97064</xdr:rowOff>
    </xdr:from>
    <xdr:to>
      <xdr:col>69</xdr:col>
      <xdr:colOff>92075</xdr:colOff>
      <xdr:row>15</xdr:row>
      <xdr:rowOff>118836</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6688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13607</xdr:rowOff>
    </xdr:from>
    <xdr:to>
      <xdr:col>69</xdr:col>
      <xdr:colOff>142875</xdr:colOff>
      <xdr:row>15</xdr:row>
      <xdr:rowOff>115207</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125384</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48986</xdr:rowOff>
    </xdr:from>
    <xdr:to>
      <xdr:col>82</xdr:col>
      <xdr:colOff>158750</xdr:colOff>
      <xdr:row>16</xdr:row>
      <xdr:rowOff>150586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21063</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76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70757</xdr:rowOff>
    </xdr:from>
    <xdr:to>
      <xdr:col>78</xdr:col>
      <xdr:colOff>120650</xdr:colOff>
      <xdr:row>17</xdr:row>
      <xdr:rowOff>907</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8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157134</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90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27214</xdr:rowOff>
    </xdr:from>
    <xdr:to>
      <xdr:col>74</xdr:col>
      <xdr:colOff>31750</xdr:colOff>
      <xdr:row>16</xdr:row>
      <xdr:rowOff>128814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113591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856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68036</xdr:rowOff>
    </xdr:from>
    <xdr:to>
      <xdr:col>69</xdr:col>
      <xdr:colOff>142875</xdr:colOff>
      <xdr:row>15</xdr:row>
      <xdr:rowOff>169636</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6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154413</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61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158041</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扶助費の減（</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百万円）により、比率は前年度から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ポイント改善し、類似団体平均との差が小さくなった。国の制度改正等による増加はやむを得ない面もあるが、支給時の資格審査等を通して、適正な執行と経費の抑制に努める。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2220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86178</xdr:rowOff>
    </xdr:from>
    <xdr:to>
      <xdr:col>24</xdr:col>
      <xdr:colOff>25400</xdr:colOff>
      <xdr:row>60</xdr:row>
      <xdr:rowOff>45357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10201728"/>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141712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571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159657</xdr:rowOff>
    </xdr:from>
    <xdr:to>
      <xdr:col>19</xdr:col>
      <xdr:colOff>187325</xdr:colOff>
      <xdr:row>60</xdr:row>
      <xdr:rowOff>45357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103757"/>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125185</xdr:rowOff>
    </xdr:from>
    <xdr:to>
      <xdr:col>20</xdr:col>
      <xdr:colOff>38100</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65512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495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94343</xdr:rowOff>
    </xdr:from>
    <xdr:to>
      <xdr:col>15</xdr:col>
      <xdr:colOff>98425</xdr:colOff>
      <xdr:row>58</xdr:row>
      <xdr:rowOff>159657</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100384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32855</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94343</xdr:rowOff>
    </xdr:from>
    <xdr:to>
      <xdr:col>11</xdr:col>
      <xdr:colOff>9525</xdr:colOff>
      <xdr:row>58</xdr:row>
      <xdr:rowOff>127000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0384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138992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57349</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35378</xdr:rowOff>
    </xdr:from>
    <xdr:to>
      <xdr:col>24</xdr:col>
      <xdr:colOff>76200</xdr:colOff>
      <xdr:row>59</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7455</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166007</xdr:rowOff>
    </xdr:from>
    <xdr:to>
      <xdr:col>20</xdr:col>
      <xdr:colOff>38100</xdr:colOff>
      <xdr:row>60</xdr:row>
      <xdr:rowOff>96157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80934</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367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108857</xdr:rowOff>
    </xdr:from>
    <xdr:to>
      <xdr:col>15</xdr:col>
      <xdr:colOff>149225</xdr:colOff>
      <xdr:row>59</xdr:row>
      <xdr:rowOff>39007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23784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43543</xdr:rowOff>
    </xdr:from>
    <xdr:to>
      <xdr:col>11</xdr:col>
      <xdr:colOff>60325</xdr:colOff>
      <xdr:row>58</xdr:row>
      <xdr:rowOff>145143</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129920</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経常一般財源等の増（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百万円）と、維持補修費の減（</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百万円）や特別会計への繰出金の減（</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百万円）により、前年度より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公共施設管理による維持補修費の圧縮と、特別会計における経費削減や効率的・効果的な事業執行等で、普通会計の負担の抑制に努める。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60</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424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xdr:rowOff>
    </xdr:from>
    <xdr:to>
      <xdr:col>82</xdr:col>
      <xdr:colOff>196850</xdr:colOff>
      <xdr:row>60</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29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58</xdr:row>
      <xdr:rowOff>58420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84250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149877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161290</xdr:rowOff>
    </xdr:from>
    <xdr:to>
      <xdr:col>78</xdr:col>
      <xdr:colOff>69850</xdr:colOff>
      <xdr:row>58</xdr:row>
      <xdr:rowOff>58420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9339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116857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127000</xdr:rowOff>
    </xdr:from>
    <xdr:to>
      <xdr:col>73</xdr:col>
      <xdr:colOff>180975</xdr:colOff>
      <xdr:row>57</xdr:row>
      <xdr:rowOff>161290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2820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156210</xdr:rowOff>
    </xdr:from>
    <xdr:to>
      <xdr:col>74</xdr:col>
      <xdr:colOff>31750</xdr:colOff>
      <xdr:row>58</xdr:row>
      <xdr:rowOff>86360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71137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127000</xdr:rowOff>
    </xdr:from>
    <xdr:to>
      <xdr:col>69</xdr:col>
      <xdr:colOff>92075</xdr:colOff>
      <xdr:row>57</xdr:row>
      <xdr:rowOff>92710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282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xdr:rowOff>
    </xdr:from>
    <xdr:to>
      <xdr:col>78</xdr:col>
      <xdr:colOff>120650</xdr:colOff>
      <xdr:row>58</xdr:row>
      <xdr:rowOff>109220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119397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72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110490</xdr:rowOff>
    </xdr:from>
    <xdr:to>
      <xdr:col>74</xdr:col>
      <xdr:colOff>31750</xdr:colOff>
      <xdr:row>58</xdr:row>
      <xdr:rowOff>40640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50817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76200</xdr:rowOff>
    </xdr:from>
    <xdr:to>
      <xdr:col>69</xdr:col>
      <xdr:colOff>142875</xdr:colOff>
      <xdr:row>57</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16527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41910</xdr:rowOff>
    </xdr:from>
    <xdr:to>
      <xdr:col>65</xdr:col>
      <xdr:colOff>53975</xdr:colOff>
      <xdr:row>57</xdr:row>
      <xdr:rowOff>143510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153687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補助費等が増加（</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百万円）したため、比率は前年度から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ポイント悪化した。農業分野への補助金等が多額であることや、法適化している公共下水道事業への繰出金、病院、水道事業の組合負担金等が影響し、例年、類似団体平均を大きく上回っている。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大幅な削減はすぐには困難であるが、必要性・公平性・事業効果を検証しつつ見直しを行い、より効果的な予算執行に努める。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40</xdr:row>
      <xdr:rowOff>132443</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60357"/>
          <a:ext cx="0" cy="1230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104520</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6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132443</xdr:rowOff>
    </xdr:from>
    <xdr:to>
      <xdr:col>82</xdr:col>
      <xdr:colOff>196850</xdr:colOff>
      <xdr:row>40</xdr:row>
      <xdr:rowOff>132443</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9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118835</xdr:rowOff>
    </xdr:from>
    <xdr:to>
      <xdr:col>82</xdr:col>
      <xdr:colOff>107950</xdr:colOff>
      <xdr:row>40</xdr:row>
      <xdr:rowOff>132443</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6805385"/>
          <a:ext cx="838200" cy="18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24691</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196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8164</xdr:rowOff>
    </xdr:from>
    <xdr:to>
      <xdr:col>82</xdr:col>
      <xdr:colOff>158750</xdr:colOff>
      <xdr:row>37</xdr:row>
      <xdr:rowOff>109764</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118835</xdr:rowOff>
    </xdr:from>
    <xdr:to>
      <xdr:col>78</xdr:col>
      <xdr:colOff>69850</xdr:colOff>
      <xdr:row>40</xdr:row>
      <xdr:rowOff>1815</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4782800" y="68053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5443</xdr:rowOff>
    </xdr:from>
    <xdr:to>
      <xdr:col>78</xdr:col>
      <xdr:colOff>120650</xdr:colOff>
      <xdr:row>36</xdr:row>
      <xdr:rowOff>107043</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117220</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46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64407</xdr:rowOff>
    </xdr:from>
    <xdr:to>
      <xdr:col>73</xdr:col>
      <xdr:colOff>180975</xdr:colOff>
      <xdr:row>40</xdr:row>
      <xdr:rowOff>1815</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6750957"/>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122464</xdr:rowOff>
    </xdr:from>
    <xdr:to>
      <xdr:col>74</xdr:col>
      <xdr:colOff>31750</xdr:colOff>
      <xdr:row>36</xdr:row>
      <xdr:rowOff>52614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62791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64407</xdr:rowOff>
    </xdr:from>
    <xdr:to>
      <xdr:col>69</xdr:col>
      <xdr:colOff>92075</xdr:colOff>
      <xdr:row>41</xdr:row>
      <xdr:rowOff>26307</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6750957"/>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57150</xdr:rowOff>
    </xdr:from>
    <xdr:to>
      <xdr:col>69</xdr:col>
      <xdr:colOff>142875</xdr:colOff>
      <xdr:row>35</xdr:row>
      <xdr:rowOff>158750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111578</xdr:rowOff>
    </xdr:from>
    <xdr:to>
      <xdr:col>65</xdr:col>
      <xdr:colOff>53975</xdr:colOff>
      <xdr:row>36</xdr:row>
      <xdr:rowOff>41728</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51905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88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81643</xdr:rowOff>
    </xdr:from>
    <xdr:to>
      <xdr:col>82</xdr:col>
      <xdr:colOff>158750</xdr:colOff>
      <xdr:row>41</xdr:row>
      <xdr:rowOff>11793</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93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161670</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84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68035</xdr:rowOff>
    </xdr:from>
    <xdr:to>
      <xdr:col>78</xdr:col>
      <xdr:colOff>120650</xdr:colOff>
      <xdr:row>39</xdr:row>
      <xdr:rowOff>169635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7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154412</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122465</xdr:rowOff>
    </xdr:from>
    <xdr:to>
      <xdr:col>74</xdr:col>
      <xdr:colOff>31750</xdr:colOff>
      <xdr:row>40</xdr:row>
      <xdr:rowOff>52615</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80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37392</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895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13607</xdr:rowOff>
    </xdr:from>
    <xdr:to>
      <xdr:col>69</xdr:col>
      <xdr:colOff>142875</xdr:colOff>
      <xdr:row>39</xdr:row>
      <xdr:rowOff>115207</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70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99984</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678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146957</xdr:rowOff>
    </xdr:from>
    <xdr:to>
      <xdr:col>65</xdr:col>
      <xdr:colOff>53975</xdr:colOff>
      <xdr:row>41</xdr:row>
      <xdr:rowOff>77107</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700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61884</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7091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過去に発行した町債の償還が進み、公債費が減少（</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百万円）したため、前年度よりも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ポイント改善し、類似団体平均との差が小さくなった。引き続き公債費負担の軽減に努める。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1" name="公債費グラフ枠">
          <a:extLst>
            <a:ext uri="{FF2B5EF4-FFF2-40B4-BE49-F238E27FC236}">
              <a16:creationId xmlns:a16="http://schemas.microsoft.com/office/drawing/2014/main" id="{00000000-0008-0000-0400-00007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82550</xdr:rowOff>
    </xdr:from>
    <xdr:to>
      <xdr:col>24</xdr:col>
      <xdr:colOff>25400</xdr:colOff>
      <xdr:row>80</xdr:row>
      <xdr:rowOff>152400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4826000" y="125984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124477</xdr:rowOff>
    </xdr:from>
    <xdr:ext cx="762000" cy="259045"/>
    <xdr:sp macro="" textlink="">
      <xdr:nvSpPr>
        <xdr:cNvPr id="373" name="公債費最小値テキスト">
          <a:extLst>
            <a:ext uri="{FF2B5EF4-FFF2-40B4-BE49-F238E27FC236}">
              <a16:creationId xmlns:a16="http://schemas.microsoft.com/office/drawing/2014/main" id="{00000000-0008-0000-0400-000075010000}"/>
            </a:ext>
          </a:extLst>
        </xdr:cNvPr>
        <xdr:cNvSpPr txBox="1"/>
      </xdr:nvSpPr>
      <xdr:spPr>
        <a:xfrm>
          <a:off x="49149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152400</xdr:rowOff>
    </xdr:from>
    <xdr:to>
      <xdr:col>24</xdr:col>
      <xdr:colOff>114300</xdr:colOff>
      <xdr:row>80</xdr:row>
      <xdr:rowOff>152400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386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168927</xdr:rowOff>
    </xdr:from>
    <xdr:ext cx="762000" cy="259045"/>
    <xdr:sp macro="" textlink="">
      <xdr:nvSpPr>
        <xdr:cNvPr id="375" name="公債費最大値テキスト">
          <a:extLst>
            <a:ext uri="{FF2B5EF4-FFF2-40B4-BE49-F238E27FC236}">
              <a16:creationId xmlns:a16="http://schemas.microsoft.com/office/drawing/2014/main" id="{00000000-0008-0000-0400-000077010000}"/>
            </a:ext>
          </a:extLst>
        </xdr:cNvPr>
        <xdr:cNvSpPr txBox="1"/>
      </xdr:nvSpPr>
      <xdr:spPr>
        <a:xfrm>
          <a:off x="4914900" y="123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82550</xdr:rowOff>
    </xdr:from>
    <xdr:to>
      <xdr:col>24</xdr:col>
      <xdr:colOff>114300</xdr:colOff>
      <xdr:row>73</xdr:row>
      <xdr:rowOff>82550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259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44450</xdr:rowOff>
    </xdr:from>
    <xdr:to>
      <xdr:col>24</xdr:col>
      <xdr:colOff>25400</xdr:colOff>
      <xdr:row>77</xdr:row>
      <xdr:rowOff>158750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987800" y="132461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118127</xdr:rowOff>
    </xdr:from>
    <xdr:ext cx="762000" cy="259045"/>
    <xdr:sp macro="" textlink="">
      <xdr:nvSpPr>
        <xdr:cNvPr id="378" name="公債費平均値テキスト">
          <a:extLst>
            <a:ext uri="{FF2B5EF4-FFF2-40B4-BE49-F238E27FC236}">
              <a16:creationId xmlns:a16="http://schemas.microsoft.com/office/drawing/2014/main" id="{00000000-0008-0000-0400-00007A010000}"/>
            </a:ext>
          </a:extLst>
        </xdr:cNvPr>
        <xdr:cNvSpPr txBox="1"/>
      </xdr:nvSpPr>
      <xdr:spPr>
        <a:xfrm>
          <a:off x="4914900" y="12976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101600</xdr:rowOff>
    </xdr:from>
    <xdr:to>
      <xdr:col>24</xdr:col>
      <xdr:colOff>76200</xdr:colOff>
      <xdr:row>77</xdr:row>
      <xdr:rowOff>31750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47752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158750</xdr:rowOff>
    </xdr:from>
    <xdr:to>
      <xdr:col>19</xdr:col>
      <xdr:colOff>187325</xdr:colOff>
      <xdr:row>78</xdr:row>
      <xdr:rowOff>25400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3098800" y="13360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6350</xdr:rowOff>
    </xdr:from>
    <xdr:to>
      <xdr:col>20</xdr:col>
      <xdr:colOff>38100</xdr:colOff>
      <xdr:row>77</xdr:row>
      <xdr:rowOff>107950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937000" y="1320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118127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97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76200</xdr:rowOff>
    </xdr:from>
    <xdr:to>
      <xdr:col>15</xdr:col>
      <xdr:colOff>98425</xdr:colOff>
      <xdr:row>78</xdr:row>
      <xdr:rowOff>25400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a:off x="2209800" y="13106400"/>
          <a:ext cx="8890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127000</xdr:rowOff>
    </xdr:from>
    <xdr:to>
      <xdr:col>15</xdr:col>
      <xdr:colOff>149225</xdr:colOff>
      <xdr:row>77</xdr:row>
      <xdr:rowOff>57150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30480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67327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292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76200</xdr:rowOff>
    </xdr:from>
    <xdr:to>
      <xdr:col>11</xdr:col>
      <xdr:colOff>9525</xdr:colOff>
      <xdr:row>78</xdr:row>
      <xdr:rowOff>76200</xdr:rowOff>
    </xdr:to>
    <xdr:cxnSp macro="">
      <xdr:nvCxnSpPr>
        <xdr:cNvPr id="386" name="直線コネクタ 385">
          <a:extLst>
            <a:ext uri="{FF2B5EF4-FFF2-40B4-BE49-F238E27FC236}">
              <a16:creationId xmlns:a16="http://schemas.microsoft.com/office/drawing/2014/main" id="{00000000-0008-0000-0400-000082010000}"/>
            </a:ext>
          </a:extLst>
        </xdr:cNvPr>
        <xdr:cNvCxnSpPr/>
      </xdr:nvCxnSpPr>
      <xdr:spPr>
        <a:xfrm flipV="1">
          <a:off x="1320800" y="131064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88900</xdr:rowOff>
    </xdr:from>
    <xdr:to>
      <xdr:col>11</xdr:col>
      <xdr:colOff>60325</xdr:colOff>
      <xdr:row>77</xdr:row>
      <xdr:rowOff>19050</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21590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3827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31750</xdr:rowOff>
    </xdr:from>
    <xdr:to>
      <xdr:col>6</xdr:col>
      <xdr:colOff>171450</xdr:colOff>
      <xdr:row>77</xdr:row>
      <xdr:rowOff>133350</xdr:rowOff>
    </xdr:to>
    <xdr:sp macro=""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1270000" y="1323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143527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165100</xdr:rowOff>
    </xdr:from>
    <xdr:to>
      <xdr:col>24</xdr:col>
      <xdr:colOff>76200</xdr:colOff>
      <xdr:row>77</xdr:row>
      <xdr:rowOff>95250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4775200" y="1319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137177</xdr:rowOff>
    </xdr:from>
    <xdr:ext cx="762000" cy="259045"/>
    <xdr:sp macro="" textlink="">
      <xdr:nvSpPr>
        <xdr:cNvPr id="397" name="公債費該当値テキスト">
          <a:extLst>
            <a:ext uri="{FF2B5EF4-FFF2-40B4-BE49-F238E27FC236}">
              <a16:creationId xmlns:a16="http://schemas.microsoft.com/office/drawing/2014/main" id="{00000000-0008-0000-0400-00008D010000}"/>
            </a:ext>
          </a:extLst>
        </xdr:cNvPr>
        <xdr:cNvSpPr txBox="1"/>
      </xdr:nvSpPr>
      <xdr:spPr>
        <a:xfrm>
          <a:off x="4914900" y="1316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107950</xdr:rowOff>
    </xdr:from>
    <xdr:to>
      <xdr:col>20</xdr:col>
      <xdr:colOff>38100</xdr:colOff>
      <xdr:row>78</xdr:row>
      <xdr:rowOff>38100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937000" y="1330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22877</xdr:rowOff>
    </xdr:from>
    <xdr:ext cx="7366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3606800" y="1339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146050</xdr:rowOff>
    </xdr:from>
    <xdr:to>
      <xdr:col>15</xdr:col>
      <xdr:colOff>149225</xdr:colOff>
      <xdr:row>78</xdr:row>
      <xdr:rowOff>76200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30480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60977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2717800" y="1343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25400</xdr:rowOff>
    </xdr:from>
    <xdr:to>
      <xdr:col>11</xdr:col>
      <xdr:colOff>60325</xdr:colOff>
      <xdr:row>76</xdr:row>
      <xdr:rowOff>127000</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2159000" y="1305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137177</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828800" y="1282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25400</xdr:rowOff>
    </xdr:from>
    <xdr:to>
      <xdr:col>6</xdr:col>
      <xdr:colOff>171450</xdr:colOff>
      <xdr:row>78</xdr:row>
      <xdr:rowOff>127000</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12700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111777</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939800" y="1348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公債費以外の比率は、人件費、扶助費等の減により、前年度から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ポイント改善した。　厳しい財政状況を踏まえ、引き続き経費削減と効率的な行政運営に努める。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a:extLst>
            <a:ext uri="{FF2B5EF4-FFF2-40B4-BE49-F238E27FC236}">
              <a16:creationId xmlns:a16="http://schemas.microsoft.com/office/drawing/2014/main" id="{00000000-0008-0000-0400-0000B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63500</xdr:rowOff>
    </xdr:from>
    <xdr:to>
      <xdr:col>82</xdr:col>
      <xdr:colOff>107950</xdr:colOff>
      <xdr:row>80</xdr:row>
      <xdr:rowOff>114300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6510000" y="124079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86377</xdr:rowOff>
    </xdr:from>
    <xdr:ext cx="762000" cy="259045"/>
    <xdr:sp macro="" textlink="">
      <xdr:nvSpPr>
        <xdr:cNvPr id="434" name="公債費以外最小値テキスト">
          <a:extLst>
            <a:ext uri="{FF2B5EF4-FFF2-40B4-BE49-F238E27FC236}">
              <a16:creationId xmlns:a16="http://schemas.microsoft.com/office/drawing/2014/main" id="{00000000-0008-0000-0400-0000B2010000}"/>
            </a:ext>
          </a:extLst>
        </xdr:cNvPr>
        <xdr:cNvSpPr txBox="1"/>
      </xdr:nvSpPr>
      <xdr:spPr>
        <a:xfrm>
          <a:off x="165989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114300</xdr:rowOff>
    </xdr:from>
    <xdr:to>
      <xdr:col>82</xdr:col>
      <xdr:colOff>196850</xdr:colOff>
      <xdr:row>80</xdr:row>
      <xdr:rowOff>114300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6421100" y="1383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149877</xdr:rowOff>
    </xdr:from>
    <xdr:ext cx="762000" cy="259045"/>
    <xdr:sp macro="" textlink="">
      <xdr:nvSpPr>
        <xdr:cNvPr id="436" name="公債費以外最大値テキスト">
          <a:extLst>
            <a:ext uri="{FF2B5EF4-FFF2-40B4-BE49-F238E27FC236}">
              <a16:creationId xmlns:a16="http://schemas.microsoft.com/office/drawing/2014/main" id="{00000000-0008-0000-0400-0000B4010000}"/>
            </a:ext>
          </a:extLst>
        </xdr:cNvPr>
        <xdr:cNvSpPr txBox="1"/>
      </xdr:nvSpPr>
      <xdr:spPr>
        <a:xfrm>
          <a:off x="16598900" y="1215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63500</xdr:rowOff>
    </xdr:from>
    <xdr:to>
      <xdr:col>82</xdr:col>
      <xdr:colOff>196850</xdr:colOff>
      <xdr:row>72</xdr:row>
      <xdr:rowOff>63500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6421100" y="1240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146050</xdr:rowOff>
    </xdr:from>
    <xdr:to>
      <xdr:col>82</xdr:col>
      <xdr:colOff>107950</xdr:colOff>
      <xdr:row>78</xdr:row>
      <xdr:rowOff>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5671800" y="133477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35577</xdr:rowOff>
    </xdr:from>
    <xdr:ext cx="762000" cy="259045"/>
    <xdr:sp macro="" textlink="">
      <xdr:nvSpPr>
        <xdr:cNvPr id="439" name="公債費以外平均値テキスト">
          <a:extLst>
            <a:ext uri="{FF2B5EF4-FFF2-40B4-BE49-F238E27FC236}">
              <a16:creationId xmlns:a16="http://schemas.microsoft.com/office/drawing/2014/main" id="{00000000-0008-0000-0400-0000B7010000}"/>
            </a:ext>
          </a:extLst>
        </xdr:cNvPr>
        <xdr:cNvSpPr txBox="1"/>
      </xdr:nvSpPr>
      <xdr:spPr>
        <a:xfrm>
          <a:off x="16598900" y="1306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101600</xdr:rowOff>
    </xdr:from>
    <xdr:to>
      <xdr:col>78</xdr:col>
      <xdr:colOff>69850</xdr:colOff>
      <xdr:row>78</xdr:row>
      <xdr:rowOff>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4782800" y="131318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95250</xdr:rowOff>
    </xdr:from>
    <xdr:to>
      <xdr:col>78</xdr:col>
      <xdr:colOff>120650</xdr:colOff>
      <xdr:row>76</xdr:row>
      <xdr:rowOff>25400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56210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35577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72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120650</xdr:rowOff>
    </xdr:from>
    <xdr:to>
      <xdr:col>73</xdr:col>
      <xdr:colOff>180975</xdr:colOff>
      <xdr:row>76</xdr:row>
      <xdr:rowOff>101600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3893800" y="12636500"/>
          <a:ext cx="889000"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63500</xdr:rowOff>
    </xdr:from>
    <xdr:to>
      <xdr:col>74</xdr:col>
      <xdr:colOff>31750</xdr:colOff>
      <xdr:row>74</xdr:row>
      <xdr:rowOff>165100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4732000" y="1275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3827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251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120650</xdr:rowOff>
    </xdr:from>
    <xdr:to>
      <xdr:col>69</xdr:col>
      <xdr:colOff>92075</xdr:colOff>
      <xdr:row>77</xdr:row>
      <xdr:rowOff>19050</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flipV="1">
          <a:off x="13004800" y="12636500"/>
          <a:ext cx="889000" cy="58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0</xdr:rowOff>
    </xdr:from>
    <xdr:to>
      <xdr:col>69</xdr:col>
      <xdr:colOff>142875</xdr:colOff>
      <xdr:row>72</xdr:row>
      <xdr:rowOff>101600</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3843000" y="1234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11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165100</xdr:rowOff>
    </xdr:from>
    <xdr:to>
      <xdr:col>65</xdr:col>
      <xdr:colOff>53975</xdr:colOff>
      <xdr:row>75</xdr:row>
      <xdr:rowOff>95250</xdr:rowOff>
    </xdr:to>
    <xdr:sp macro="" textlink="">
      <xdr:nvSpPr>
        <xdr:cNvPr id="450" name="フローチャート: 判断 449">
          <a:extLst>
            <a:ext uri="{FF2B5EF4-FFF2-40B4-BE49-F238E27FC236}">
              <a16:creationId xmlns:a16="http://schemas.microsoft.com/office/drawing/2014/main" id="{00000000-0008-0000-0400-0000C2010000}"/>
            </a:ext>
          </a:extLst>
        </xdr:cNvPr>
        <xdr:cNvSpPr/>
      </xdr:nvSpPr>
      <xdr:spPr>
        <a:xfrm>
          <a:off x="12954000" y="1285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105427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62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64592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67327</xdr:rowOff>
    </xdr:from>
    <xdr:ext cx="762000" cy="259045"/>
    <xdr:sp macro="" textlink="">
      <xdr:nvSpPr>
        <xdr:cNvPr id="458" name="公債費以外該当値テキスト">
          <a:extLst>
            <a:ext uri="{FF2B5EF4-FFF2-40B4-BE49-F238E27FC236}">
              <a16:creationId xmlns:a16="http://schemas.microsoft.com/office/drawing/2014/main" id="{00000000-0008-0000-0400-0000CA010000}"/>
            </a:ext>
          </a:extLst>
        </xdr:cNvPr>
        <xdr:cNvSpPr txBox="1"/>
      </xdr:nvSpPr>
      <xdr:spPr>
        <a:xfrm>
          <a:off x="165989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120650</xdr:rowOff>
    </xdr:from>
    <xdr:to>
      <xdr:col>78</xdr:col>
      <xdr:colOff>120650</xdr:colOff>
      <xdr:row>78</xdr:row>
      <xdr:rowOff>50800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56210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35577</xdr:rowOff>
    </xdr:from>
    <xdr:ext cx="7366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5290800" y="1340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50800</xdr:rowOff>
    </xdr:from>
    <xdr:to>
      <xdr:col>74</xdr:col>
      <xdr:colOff>31750</xdr:colOff>
      <xdr:row>76</xdr:row>
      <xdr:rowOff>152400</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4732000" y="1308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137177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4401800" y="1316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69850</xdr:rowOff>
    </xdr:from>
    <xdr:to>
      <xdr:col>69</xdr:col>
      <xdr:colOff>142875</xdr:colOff>
      <xdr:row>74</xdr:row>
      <xdr:rowOff>0</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3843000" y="1258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156227</xdr:rowOff>
    </xdr:from>
    <xdr:ext cx="7620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3512800" y="1267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139700</xdr:rowOff>
    </xdr:from>
    <xdr:to>
      <xdr:col>65</xdr:col>
      <xdr:colOff>53975</xdr:colOff>
      <xdr:row>77</xdr:row>
      <xdr:rowOff>69850</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2954000" y="1316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54627</xdr:rowOff>
    </xdr:from>
    <xdr:ext cx="7620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26238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広島県世羅町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19444</xdr:rowOff>
    </xdr:from>
    <xdr:to>
      <xdr:col>29</xdr:col>
      <xdr:colOff>127000</xdr:colOff>
      <xdr:row>19</xdr:row>
      <xdr:rowOff>2096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019"/>
          <a:ext cx="0" cy="13542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145623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7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2096</xdr:rowOff>
    </xdr:from>
    <xdr:to>
      <xdr:col>30</xdr:col>
      <xdr:colOff>25400</xdr:colOff>
      <xdr:row>19</xdr:row>
      <xdr:rowOff>2096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07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105821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19444</xdr:rowOff>
    </xdr:from>
    <xdr:to>
      <xdr:col>30</xdr:col>
      <xdr:colOff>25400</xdr:colOff>
      <xdr:row>11</xdr:row>
      <xdr:rowOff>19444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166065</xdr:rowOff>
    </xdr:from>
    <xdr:to>
      <xdr:col>29</xdr:col>
      <xdr:colOff>127000</xdr:colOff>
      <xdr:row>18</xdr:row>
      <xdr:rowOff>82842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28340"/>
          <a:ext cx="647700" cy="882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55325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032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38798</xdr:rowOff>
    </xdr:from>
    <xdr:to>
      <xdr:col>29</xdr:col>
      <xdr:colOff>177800</xdr:colOff>
      <xdr:row>15</xdr:row>
      <xdr:rowOff>140398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581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82842</xdr:rowOff>
    </xdr:from>
    <xdr:to>
      <xdr:col>26</xdr:col>
      <xdr:colOff>50800</xdr:colOff>
      <xdr:row>19</xdr:row>
      <xdr:rowOff>24231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16567"/>
          <a:ext cx="698500" cy="112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79299</xdr:rowOff>
    </xdr:from>
    <xdr:to>
      <xdr:col>26</xdr:col>
      <xdr:colOff>101600</xdr:colOff>
      <xdr:row>17</xdr:row>
      <xdr:rowOff>9449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701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19626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9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24231</xdr:rowOff>
    </xdr:from>
    <xdr:to>
      <xdr:col>22</xdr:col>
      <xdr:colOff>114300</xdr:colOff>
      <xdr:row>19</xdr:row>
      <xdr:rowOff>40830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29406"/>
          <a:ext cx="698500" cy="165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167488</xdr:rowOff>
    </xdr:from>
    <xdr:to>
      <xdr:col>22</xdr:col>
      <xdr:colOff>165100</xdr:colOff>
      <xdr:row>17</xdr:row>
      <xdr:rowOff>97638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583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107815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27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40830</xdr:rowOff>
    </xdr:from>
    <xdr:to>
      <xdr:col>18</xdr:col>
      <xdr:colOff>177800</xdr:colOff>
      <xdr:row>19</xdr:row>
      <xdr:rowOff>46075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46005"/>
          <a:ext cx="698500" cy="52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49454</xdr:rowOff>
    </xdr:from>
    <xdr:to>
      <xdr:col>19</xdr:col>
      <xdr:colOff>38100</xdr:colOff>
      <xdr:row>17</xdr:row>
      <xdr:rowOff>151054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117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161231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80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128511</xdr:rowOff>
    </xdr:from>
    <xdr:to>
      <xdr:col>15</xdr:col>
      <xdr:colOff>101600</xdr:colOff>
      <xdr:row>18</xdr:row>
      <xdr:rowOff>58661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0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68838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5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115265</xdr:rowOff>
    </xdr:from>
    <xdr:to>
      <xdr:col>29</xdr:col>
      <xdr:colOff>177800</xdr:colOff>
      <xdr:row>18</xdr:row>
      <xdr:rowOff>45415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77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87342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32042</xdr:rowOff>
    </xdr:from>
    <xdr:to>
      <xdr:col>26</xdr:col>
      <xdr:colOff>101600</xdr:colOff>
      <xdr:row>18</xdr:row>
      <xdr:rowOff>133642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65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118419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52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144881</xdr:rowOff>
    </xdr:from>
    <xdr:to>
      <xdr:col>22</xdr:col>
      <xdr:colOff>165100</xdr:colOff>
      <xdr:row>19</xdr:row>
      <xdr:rowOff>75031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786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59808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64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161480</xdr:rowOff>
    </xdr:from>
    <xdr:to>
      <xdr:col>19</xdr:col>
      <xdr:colOff>38100</xdr:colOff>
      <xdr:row>19</xdr:row>
      <xdr:rowOff>91630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95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76407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8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166725</xdr:rowOff>
    </xdr:from>
    <xdr:to>
      <xdr:col>15</xdr:col>
      <xdr:colOff>101600</xdr:colOff>
      <xdr:row>19</xdr:row>
      <xdr:rowOff>96875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00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81652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8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220802</xdr:rowOff>
    </xdr:from>
    <xdr:to>
      <xdr:col>29</xdr:col>
      <xdr:colOff>127000</xdr:colOff>
      <xdr:row>38</xdr:row>
      <xdr:rowOff>4318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145352"/>
          <a:ext cx="0" cy="13265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319295</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43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4318</xdr:rowOff>
    </xdr:from>
    <xdr:to>
      <xdr:col>30</xdr:col>
      <xdr:colOff>25400</xdr:colOff>
      <xdr:row>38</xdr:row>
      <xdr:rowOff>4318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719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135729</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8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220802</xdr:rowOff>
    </xdr:from>
    <xdr:to>
      <xdr:col>30</xdr:col>
      <xdr:colOff>25400</xdr:colOff>
      <xdr:row>33</xdr:row>
      <xdr:rowOff>220802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1453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165252</xdr:rowOff>
    </xdr:from>
    <xdr:to>
      <xdr:col>29</xdr:col>
      <xdr:colOff>127000</xdr:colOff>
      <xdr:row>34</xdr:row>
      <xdr:rowOff>187617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432702"/>
          <a:ext cx="647700" cy="223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329189</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66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14212</xdr:rowOff>
    </xdr:from>
    <xdr:to>
      <xdr:col>29</xdr:col>
      <xdr:colOff>177800</xdr:colOff>
      <xdr:row>35</xdr:row>
      <xdr:rowOff>115812</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624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153594</xdr:rowOff>
    </xdr:from>
    <xdr:to>
      <xdr:col>26</xdr:col>
      <xdr:colOff>50800</xdr:colOff>
      <xdr:row>34</xdr:row>
      <xdr:rowOff>165252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421044"/>
          <a:ext cx="698500" cy="11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340957</xdr:rowOff>
    </xdr:from>
    <xdr:to>
      <xdr:col>26</xdr:col>
      <xdr:colOff>101600</xdr:colOff>
      <xdr:row>35</xdr:row>
      <xdr:rowOff>99657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6084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84434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9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153594</xdr:rowOff>
    </xdr:from>
    <xdr:to>
      <xdr:col>22</xdr:col>
      <xdr:colOff>114300</xdr:colOff>
      <xdr:row>35</xdr:row>
      <xdr:rowOff>10185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421044"/>
          <a:ext cx="698500" cy="199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108280</xdr:rowOff>
    </xdr:from>
    <xdr:to>
      <xdr:col>22</xdr:col>
      <xdr:colOff>165100</xdr:colOff>
      <xdr:row>35</xdr:row>
      <xdr:rowOff>209880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18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194657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5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197638</xdr:rowOff>
    </xdr:from>
    <xdr:to>
      <xdr:col>18</xdr:col>
      <xdr:colOff>177800</xdr:colOff>
      <xdr:row>35</xdr:row>
      <xdr:rowOff>10185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465088"/>
          <a:ext cx="698500" cy="155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160134</xdr:rowOff>
    </xdr:from>
    <xdr:to>
      <xdr:col>19</xdr:col>
      <xdr:colOff>38100</xdr:colOff>
      <xdr:row>35</xdr:row>
      <xdr:rowOff>261734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70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246511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56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182308</xdr:rowOff>
    </xdr:from>
    <xdr:to>
      <xdr:col>15</xdr:col>
      <xdr:colOff>101600</xdr:colOff>
      <xdr:row>35</xdr:row>
      <xdr:rowOff>283908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92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268685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79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136817</xdr:rowOff>
    </xdr:from>
    <xdr:to>
      <xdr:col>29</xdr:col>
      <xdr:colOff>177800</xdr:colOff>
      <xdr:row>34</xdr:row>
      <xdr:rowOff>238417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404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324794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249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114452</xdr:rowOff>
    </xdr:from>
    <xdr:to>
      <xdr:col>26</xdr:col>
      <xdr:colOff>101600</xdr:colOff>
      <xdr:row>34</xdr:row>
      <xdr:rowOff>216052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381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226229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1507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102794</xdr:rowOff>
    </xdr:from>
    <xdr:to>
      <xdr:col>22</xdr:col>
      <xdr:colOff>165100</xdr:colOff>
      <xdr:row>34</xdr:row>
      <xdr:rowOff>204394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370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214571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13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302285</xdr:rowOff>
    </xdr:from>
    <xdr:to>
      <xdr:col>19</xdr:col>
      <xdr:colOff>38100</xdr:colOff>
      <xdr:row>35</xdr:row>
      <xdr:rowOff>60985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69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71162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38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146838</xdr:rowOff>
    </xdr:from>
    <xdr:to>
      <xdr:col>15</xdr:col>
      <xdr:colOff>101600</xdr:colOff>
      <xdr:row>34</xdr:row>
      <xdr:rowOff>248438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4142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258615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183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広島県世羅町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14,519
14,128
278.14
12,923,884
12,565,120
237,460
7,396,970
10,490,158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62586</xdr:rowOff>
    </xdr:from>
    <xdr:to>
      <xdr:col>24</xdr:col>
      <xdr:colOff>62865</xdr:colOff>
      <xdr:row>38</xdr:row>
      <xdr:rowOff>106640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06086"/>
          <a:ext cx="1270" cy="141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110467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2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106640</xdr:rowOff>
    </xdr:from>
    <xdr:to>
      <xdr:col>24</xdr:col>
      <xdr:colOff>152400</xdr:colOff>
      <xdr:row>38</xdr:row>
      <xdr:rowOff>106640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9263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8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62586</xdr:rowOff>
    </xdr:from>
    <xdr:to>
      <xdr:col>24</xdr:col>
      <xdr:colOff>152400</xdr:colOff>
      <xdr:row>30</xdr:row>
      <xdr:rowOff>62586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0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107914</xdr:rowOff>
    </xdr:from>
    <xdr:to>
      <xdr:col>24</xdr:col>
      <xdr:colOff>63500</xdr:colOff>
      <xdr:row>36</xdr:row>
      <xdr:rowOff>8462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08664"/>
          <a:ext cx="838200" cy="7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70955</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28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8462</xdr:rowOff>
    </xdr:from>
    <xdr:to>
      <xdr:col>19</xdr:col>
      <xdr:colOff>177800</xdr:colOff>
      <xdr:row>36</xdr:row>
      <xdr:rowOff>127323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80662"/>
          <a:ext cx="889000" cy="11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65506</xdr:rowOff>
    </xdr:from>
    <xdr:to>
      <xdr:col>20</xdr:col>
      <xdr:colOff>38100</xdr:colOff>
      <xdr:row>35</xdr:row>
      <xdr:rowOff>167106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6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12183</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841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127323</xdr:rowOff>
    </xdr:from>
    <xdr:to>
      <xdr:col>15</xdr:col>
      <xdr:colOff>50800</xdr:colOff>
      <xdr:row>36</xdr:row>
      <xdr:rowOff>152578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99523"/>
          <a:ext cx="889000" cy="2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125596</xdr:rowOff>
    </xdr:from>
    <xdr:to>
      <xdr:col>15</xdr:col>
      <xdr:colOff>101600</xdr:colOff>
      <xdr:row>36</xdr:row>
      <xdr:rowOff>55746</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2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72273</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5901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149268</xdr:rowOff>
    </xdr:from>
    <xdr:to>
      <xdr:col>10</xdr:col>
      <xdr:colOff>114300</xdr:colOff>
      <xdr:row>36</xdr:row>
      <xdr:rowOff>152578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321468"/>
          <a:ext cx="889000" cy="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164567</xdr:rowOff>
    </xdr:from>
    <xdr:to>
      <xdr:col>10</xdr:col>
      <xdr:colOff>165100</xdr:colOff>
      <xdr:row>36</xdr:row>
      <xdr:rowOff>94717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111244</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5940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40056</xdr:rowOff>
    </xdr:from>
    <xdr:to>
      <xdr:col>6</xdr:col>
      <xdr:colOff>38100</xdr:colOff>
      <xdr:row>36</xdr:row>
      <xdr:rowOff>141656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158183</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5987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57114</xdr:rowOff>
    </xdr:from>
    <xdr:to>
      <xdr:col>24</xdr:col>
      <xdr:colOff>114300</xdr:colOff>
      <xdr:row>35</xdr:row>
      <xdr:rowOff>158714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5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35541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36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129112</xdr:rowOff>
    </xdr:from>
    <xdr:to>
      <xdr:col>20</xdr:col>
      <xdr:colOff>38100</xdr:colOff>
      <xdr:row>36</xdr:row>
      <xdr:rowOff>59262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2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50389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622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76523</xdr:rowOff>
    </xdr:from>
    <xdr:to>
      <xdr:col>15</xdr:col>
      <xdr:colOff>101600</xdr:colOff>
      <xdr:row>37</xdr:row>
      <xdr:rowOff>6673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4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169250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6341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101778</xdr:rowOff>
    </xdr:from>
    <xdr:to>
      <xdr:col>10</xdr:col>
      <xdr:colOff>165100</xdr:colOff>
      <xdr:row>37</xdr:row>
      <xdr:rowOff>31928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7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23055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366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98468</xdr:rowOff>
    </xdr:from>
    <xdr:to>
      <xdr:col>6</xdr:col>
      <xdr:colOff>38100</xdr:colOff>
      <xdr:row>37</xdr:row>
      <xdr:rowOff>28618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7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19745</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6363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158102</xdr:rowOff>
    </xdr:from>
    <xdr:to>
      <xdr:col>24</xdr:col>
      <xdr:colOff>62865</xdr:colOff>
      <xdr:row>59</xdr:row>
      <xdr:rowOff>86177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30602"/>
          <a:ext cx="1270" cy="147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90004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86177</xdr:rowOff>
    </xdr:from>
    <xdr:to>
      <xdr:col>24</xdr:col>
      <xdr:colOff>152400</xdr:colOff>
      <xdr:row>59</xdr:row>
      <xdr:rowOff>86177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01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104779</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0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158102</xdr:rowOff>
    </xdr:from>
    <xdr:to>
      <xdr:col>24</xdr:col>
      <xdr:colOff>152400</xdr:colOff>
      <xdr:row>50</xdr:row>
      <xdr:rowOff>158102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3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107552</xdr:rowOff>
    </xdr:from>
    <xdr:to>
      <xdr:col>24</xdr:col>
      <xdr:colOff>63500</xdr:colOff>
      <xdr:row>58</xdr:row>
      <xdr:rowOff>146558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10051652"/>
          <a:ext cx="838200" cy="3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126811</xdr:rowOff>
    </xdr:from>
    <xdr:ext cx="599010"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565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103934</xdr:rowOff>
    </xdr:from>
    <xdr:to>
      <xdr:col>24</xdr:col>
      <xdr:colOff>114300</xdr:colOff>
      <xdr:row>57</xdr:row>
      <xdr:rowOff>34084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70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144218</xdr:rowOff>
    </xdr:from>
    <xdr:to>
      <xdr:col>19</xdr:col>
      <xdr:colOff>177800</xdr:colOff>
      <xdr:row>58</xdr:row>
      <xdr:rowOff>146558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10088318"/>
          <a:ext cx="889000" cy="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5263</xdr:rowOff>
    </xdr:from>
    <xdr:to>
      <xdr:col>20</xdr:col>
      <xdr:colOff>38100</xdr:colOff>
      <xdr:row>57</xdr:row>
      <xdr:rowOff>106863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7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123390</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497795" y="9553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144218</xdr:rowOff>
    </xdr:from>
    <xdr:to>
      <xdr:col>15</xdr:col>
      <xdr:colOff>50800</xdr:colOff>
      <xdr:row>58</xdr:row>
      <xdr:rowOff>171422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10088318"/>
          <a:ext cx="889000" cy="27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85837</xdr:rowOff>
    </xdr:from>
    <xdr:to>
      <xdr:col>15</xdr:col>
      <xdr:colOff>101600</xdr:colOff>
      <xdr:row>58</xdr:row>
      <xdr:rowOff>15987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32514</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08795" y="963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171422</xdr:rowOff>
    </xdr:from>
    <xdr:to>
      <xdr:col>10</xdr:col>
      <xdr:colOff>114300</xdr:colOff>
      <xdr:row>59</xdr:row>
      <xdr:rowOff>75852</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115522"/>
          <a:ext cx="889000" cy="7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34638</xdr:rowOff>
    </xdr:from>
    <xdr:to>
      <xdr:col>10</xdr:col>
      <xdr:colOff>165100</xdr:colOff>
      <xdr:row>58</xdr:row>
      <xdr:rowOff>136238</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97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152765</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19795" y="975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124844</xdr:rowOff>
    </xdr:from>
    <xdr:to>
      <xdr:col>6</xdr:col>
      <xdr:colOff>38100</xdr:colOff>
      <xdr:row>59</xdr:row>
      <xdr:rowOff>54994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6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71521</xdr:rowOff>
    </xdr:from>
    <xdr:ext cx="59901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30795" y="9844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56752</xdr:rowOff>
    </xdr:from>
    <xdr:to>
      <xdr:col>24</xdr:col>
      <xdr:colOff>114300</xdr:colOff>
      <xdr:row>58</xdr:row>
      <xdr:rowOff>158352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100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35179</xdr:rowOff>
    </xdr:from>
    <xdr:ext cx="599010"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979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95758</xdr:rowOff>
    </xdr:from>
    <xdr:to>
      <xdr:col>20</xdr:col>
      <xdr:colOff>38100</xdr:colOff>
      <xdr:row>59</xdr:row>
      <xdr:rowOff>25908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1003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17035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497795" y="10132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93418</xdr:rowOff>
    </xdr:from>
    <xdr:to>
      <xdr:col>15</xdr:col>
      <xdr:colOff>101600</xdr:colOff>
      <xdr:row>59</xdr:row>
      <xdr:rowOff>23568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1003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14695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08795" y="1013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120622</xdr:rowOff>
    </xdr:from>
    <xdr:to>
      <xdr:col>10</xdr:col>
      <xdr:colOff>165100</xdr:colOff>
      <xdr:row>59</xdr:row>
      <xdr:rowOff>50772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1006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41899</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19795" y="10157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25052</xdr:rowOff>
    </xdr:from>
    <xdr:to>
      <xdr:col>6</xdr:col>
      <xdr:colOff>38100</xdr:colOff>
      <xdr:row>59</xdr:row>
      <xdr:rowOff>126652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14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117779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23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148021</xdr:rowOff>
    </xdr:from>
    <xdr:to>
      <xdr:col>24</xdr:col>
      <xdr:colOff>62865</xdr:colOff>
      <xdr:row>78</xdr:row>
      <xdr:rowOff>53839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49521"/>
          <a:ext cx="1270" cy="1277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57666</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3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53839</xdr:rowOff>
    </xdr:from>
    <xdr:to>
      <xdr:col>24</xdr:col>
      <xdr:colOff>152400</xdr:colOff>
      <xdr:row>78</xdr:row>
      <xdr:rowOff>53839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2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94698</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2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148021</xdr:rowOff>
    </xdr:from>
    <xdr:to>
      <xdr:col>24</xdr:col>
      <xdr:colOff>152400</xdr:colOff>
      <xdr:row>70</xdr:row>
      <xdr:rowOff>148021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49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140752</xdr:rowOff>
    </xdr:from>
    <xdr:to>
      <xdr:col>24</xdr:col>
      <xdr:colOff>63500</xdr:colOff>
      <xdr:row>74</xdr:row>
      <xdr:rowOff>13147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656602"/>
          <a:ext cx="838200" cy="4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112773</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00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134346</xdr:rowOff>
    </xdr:from>
    <xdr:to>
      <xdr:col>24</xdr:col>
      <xdr:colOff>114300</xdr:colOff>
      <xdr:row>75</xdr:row>
      <xdr:rowOff>64496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13147</xdr:rowOff>
    </xdr:from>
    <xdr:to>
      <xdr:col>19</xdr:col>
      <xdr:colOff>177800</xdr:colOff>
      <xdr:row>74</xdr:row>
      <xdr:rowOff>43093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700447"/>
          <a:ext cx="889000" cy="29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42586</xdr:rowOff>
    </xdr:from>
    <xdr:to>
      <xdr:col>20</xdr:col>
      <xdr:colOff>38100</xdr:colOff>
      <xdr:row>75</xdr:row>
      <xdr:rowOff>144186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0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135312</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299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43093</xdr:rowOff>
    </xdr:from>
    <xdr:to>
      <xdr:col>15</xdr:col>
      <xdr:colOff>50800</xdr:colOff>
      <xdr:row>74</xdr:row>
      <xdr:rowOff>129825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730393"/>
          <a:ext cx="889000" cy="8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26858</xdr:rowOff>
    </xdr:from>
    <xdr:to>
      <xdr:col>15</xdr:col>
      <xdr:colOff>101600</xdr:colOff>
      <xdr:row>75</xdr:row>
      <xdr:rowOff>128458</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88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119584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297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129825</xdr:rowOff>
    </xdr:from>
    <xdr:to>
      <xdr:col>10</xdr:col>
      <xdr:colOff>114300</xdr:colOff>
      <xdr:row>74</xdr:row>
      <xdr:rowOff>155428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817125"/>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167127</xdr:rowOff>
    </xdr:from>
    <xdr:to>
      <xdr:col>10</xdr:col>
      <xdr:colOff>165100</xdr:colOff>
      <xdr:row>75</xdr:row>
      <xdr:rowOff>97277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85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88404</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294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100970</xdr:rowOff>
    </xdr:from>
    <xdr:to>
      <xdr:col>6</xdr:col>
      <xdr:colOff>38100</xdr:colOff>
      <xdr:row>76</xdr:row>
      <xdr:rowOff>31121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295972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22248</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5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89952</xdr:rowOff>
    </xdr:from>
    <xdr:to>
      <xdr:col>24</xdr:col>
      <xdr:colOff>114300</xdr:colOff>
      <xdr:row>74</xdr:row>
      <xdr:rowOff>20102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6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112829</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45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133797</xdr:rowOff>
    </xdr:from>
    <xdr:to>
      <xdr:col>20</xdr:col>
      <xdr:colOff>38100</xdr:colOff>
      <xdr:row>74</xdr:row>
      <xdr:rowOff>63947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64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80474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42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163743</xdr:rowOff>
    </xdr:from>
    <xdr:to>
      <xdr:col>15</xdr:col>
      <xdr:colOff>101600</xdr:colOff>
      <xdr:row>74</xdr:row>
      <xdr:rowOff>93893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67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110420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45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79025</xdr:rowOff>
    </xdr:from>
    <xdr:to>
      <xdr:col>10</xdr:col>
      <xdr:colOff>165100</xdr:colOff>
      <xdr:row>75</xdr:row>
      <xdr:rowOff>9175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76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25702</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54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104628</xdr:rowOff>
    </xdr:from>
    <xdr:to>
      <xdr:col>6</xdr:col>
      <xdr:colOff>38100</xdr:colOff>
      <xdr:row>75</xdr:row>
      <xdr:rowOff>34778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79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51305</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567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101809</xdr:rowOff>
    </xdr:from>
    <xdr:to>
      <xdr:col>24</xdr:col>
      <xdr:colOff>62865</xdr:colOff>
      <xdr:row>99</xdr:row>
      <xdr:rowOff>96075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32309"/>
          <a:ext cx="1270" cy="153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99902</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7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96075</xdr:rowOff>
    </xdr:from>
    <xdr:to>
      <xdr:col>24</xdr:col>
      <xdr:colOff>152400</xdr:colOff>
      <xdr:row>99</xdr:row>
      <xdr:rowOff>96075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69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48486</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0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101809</xdr:rowOff>
    </xdr:from>
    <xdr:to>
      <xdr:col>24</xdr:col>
      <xdr:colOff>152400</xdr:colOff>
      <xdr:row>90</xdr:row>
      <xdr:rowOff>101809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32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3017</xdr:rowOff>
    </xdr:from>
    <xdr:to>
      <xdr:col>24</xdr:col>
      <xdr:colOff>63500</xdr:colOff>
      <xdr:row>92</xdr:row>
      <xdr:rowOff>110040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5776417"/>
          <a:ext cx="838200" cy="10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134974</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512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156547</xdr:rowOff>
    </xdr:from>
    <xdr:to>
      <xdr:col>24</xdr:col>
      <xdr:colOff>114300</xdr:colOff>
      <xdr:row>95</xdr:row>
      <xdr:rowOff>86697</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72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3017</xdr:rowOff>
    </xdr:from>
    <xdr:to>
      <xdr:col>19</xdr:col>
      <xdr:colOff>177800</xdr:colOff>
      <xdr:row>93</xdr:row>
      <xdr:rowOff>53670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776417"/>
          <a:ext cx="889000" cy="22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59296</xdr:rowOff>
    </xdr:from>
    <xdr:to>
      <xdr:col>20</xdr:col>
      <xdr:colOff>38100</xdr:colOff>
      <xdr:row>94</xdr:row>
      <xdr:rowOff>160896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17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152023</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68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8789</xdr:rowOff>
    </xdr:from>
    <xdr:to>
      <xdr:col>15</xdr:col>
      <xdr:colOff>50800</xdr:colOff>
      <xdr:row>93</xdr:row>
      <xdr:rowOff>53670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5953639"/>
          <a:ext cx="889000" cy="4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83965</xdr:rowOff>
    </xdr:from>
    <xdr:to>
      <xdr:col>15</xdr:col>
      <xdr:colOff>101600</xdr:colOff>
      <xdr:row>96</xdr:row>
      <xdr:rowOff>14115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37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5242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6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8789</xdr:rowOff>
    </xdr:from>
    <xdr:to>
      <xdr:col>10</xdr:col>
      <xdr:colOff>114300</xdr:colOff>
      <xdr:row>95</xdr:row>
      <xdr:rowOff>164046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5953639"/>
          <a:ext cx="889000" cy="49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36627</xdr:rowOff>
    </xdr:from>
    <xdr:to>
      <xdr:col>10</xdr:col>
      <xdr:colOff>165100</xdr:colOff>
      <xdr:row>94</xdr:row>
      <xdr:rowOff>138227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15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129354</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245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135040</xdr:rowOff>
    </xdr:from>
    <xdr:to>
      <xdr:col>6</xdr:col>
      <xdr:colOff>38100</xdr:colOff>
      <xdr:row>97</xdr:row>
      <xdr:rowOff>65190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9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56317</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8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59240</xdr:rowOff>
    </xdr:from>
    <xdr:to>
      <xdr:col>24</xdr:col>
      <xdr:colOff>114300</xdr:colOff>
      <xdr:row>92</xdr:row>
      <xdr:rowOff>160840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83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82117</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684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123667</xdr:rowOff>
    </xdr:from>
    <xdr:to>
      <xdr:col>20</xdr:col>
      <xdr:colOff>38100</xdr:colOff>
      <xdr:row>92</xdr:row>
      <xdr:rowOff>53817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72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70344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500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2870</xdr:rowOff>
    </xdr:from>
    <xdr:to>
      <xdr:col>15</xdr:col>
      <xdr:colOff>101600</xdr:colOff>
      <xdr:row>93</xdr:row>
      <xdr:rowOff>104470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594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120997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722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129439</xdr:rowOff>
    </xdr:from>
    <xdr:to>
      <xdr:col>10</xdr:col>
      <xdr:colOff>165100</xdr:colOff>
      <xdr:row>93</xdr:row>
      <xdr:rowOff>59589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90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76116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678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113246</xdr:rowOff>
    </xdr:from>
    <xdr:to>
      <xdr:col>6</xdr:col>
      <xdr:colOff>38100</xdr:colOff>
      <xdr:row>96</xdr:row>
      <xdr:rowOff>43396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40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59923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17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72975</xdr:rowOff>
    </xdr:from>
    <xdr:to>
      <xdr:col>54</xdr:col>
      <xdr:colOff>189865</xdr:colOff>
      <xdr:row>38</xdr:row>
      <xdr:rowOff>43172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730825"/>
          <a:ext cx="1270" cy="827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46999</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62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43172</xdr:rowOff>
    </xdr:from>
    <xdr:to>
      <xdr:col>55</xdr:col>
      <xdr:colOff>88900</xdr:colOff>
      <xdr:row>38</xdr:row>
      <xdr:rowOff>43172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5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19652</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506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72975</xdr:rowOff>
    </xdr:from>
    <xdr:to>
      <xdr:col>55</xdr:col>
      <xdr:colOff>88900</xdr:colOff>
      <xdr:row>33</xdr:row>
      <xdr:rowOff>72975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730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101367</xdr:rowOff>
    </xdr:from>
    <xdr:to>
      <xdr:col>55</xdr:col>
      <xdr:colOff>0</xdr:colOff>
      <xdr:row>35</xdr:row>
      <xdr:rowOff>16112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5930667"/>
          <a:ext cx="838200" cy="8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116182</xdr:rowOff>
    </xdr:from>
    <xdr:ext cx="599010"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169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137755</xdr:rowOff>
    </xdr:from>
    <xdr:to>
      <xdr:col>55</xdr:col>
      <xdr:colOff>50800</xdr:colOff>
      <xdr:row>36</xdr:row>
      <xdr:rowOff>67905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3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16112</xdr:rowOff>
    </xdr:from>
    <xdr:to>
      <xdr:col>50</xdr:col>
      <xdr:colOff>114300</xdr:colOff>
      <xdr:row>35</xdr:row>
      <xdr:rowOff>31422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016862"/>
          <a:ext cx="889000" cy="1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101676</xdr:rowOff>
    </xdr:from>
    <xdr:to>
      <xdr:col>50</xdr:col>
      <xdr:colOff>165100</xdr:colOff>
      <xdr:row>37</xdr:row>
      <xdr:rowOff>31826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7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22953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39795" y="6366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160868</xdr:rowOff>
    </xdr:from>
    <xdr:to>
      <xdr:col>45</xdr:col>
      <xdr:colOff>177800</xdr:colOff>
      <xdr:row>35</xdr:row>
      <xdr:rowOff>31422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5990168"/>
          <a:ext cx="889000" cy="4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105908</xdr:rowOff>
    </xdr:from>
    <xdr:to>
      <xdr:col>46</xdr:col>
      <xdr:colOff>38100</xdr:colOff>
      <xdr:row>37</xdr:row>
      <xdr:rowOff>36058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27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27185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50795" y="6370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4016</xdr:rowOff>
    </xdr:from>
    <xdr:to>
      <xdr:col>41</xdr:col>
      <xdr:colOff>50800</xdr:colOff>
      <xdr:row>34</xdr:row>
      <xdr:rowOff>160868</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18966"/>
          <a:ext cx="889000" cy="67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162509</xdr:rowOff>
    </xdr:from>
    <xdr:to>
      <xdr:col>41</xdr:col>
      <xdr:colOff>101600</xdr:colOff>
      <xdr:row>37</xdr:row>
      <xdr:rowOff>92659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33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83786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61795" y="642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158917</xdr:rowOff>
    </xdr:from>
    <xdr:to>
      <xdr:col>36</xdr:col>
      <xdr:colOff>165100</xdr:colOff>
      <xdr:row>33</xdr:row>
      <xdr:rowOff>89067</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64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80194</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738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50567</xdr:rowOff>
    </xdr:from>
    <xdr:to>
      <xdr:col>55</xdr:col>
      <xdr:colOff>50800</xdr:colOff>
      <xdr:row>34</xdr:row>
      <xdr:rowOff>152167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587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73444</xdr:rowOff>
    </xdr:from>
    <xdr:ext cx="599010"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5731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136762</xdr:rowOff>
    </xdr:from>
    <xdr:to>
      <xdr:col>50</xdr:col>
      <xdr:colOff>165100</xdr:colOff>
      <xdr:row>35</xdr:row>
      <xdr:rowOff>66912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596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83439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39795" y="5741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152072</xdr:rowOff>
    </xdr:from>
    <xdr:to>
      <xdr:col>46</xdr:col>
      <xdr:colOff>38100</xdr:colOff>
      <xdr:row>35</xdr:row>
      <xdr:rowOff>82222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5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98749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50795" y="5756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110068</xdr:rowOff>
    </xdr:from>
    <xdr:to>
      <xdr:col>41</xdr:col>
      <xdr:colOff>101600</xdr:colOff>
      <xdr:row>35</xdr:row>
      <xdr:rowOff>40218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593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56745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61795" y="5714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124666</xdr:rowOff>
    </xdr:from>
    <xdr:to>
      <xdr:col>36</xdr:col>
      <xdr:colOff>165100</xdr:colOff>
      <xdr:row>31</xdr:row>
      <xdr:rowOff>54816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6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71343</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43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59782</xdr:rowOff>
    </xdr:from>
    <xdr:to>
      <xdr:col>54</xdr:col>
      <xdr:colOff>189865</xdr:colOff>
      <xdr:row>58</xdr:row>
      <xdr:rowOff>61034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632282"/>
          <a:ext cx="1270" cy="1372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64861</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0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61034</xdr:rowOff>
    </xdr:from>
    <xdr:to>
      <xdr:col>55</xdr:col>
      <xdr:colOff>88900</xdr:colOff>
      <xdr:row>58</xdr:row>
      <xdr:rowOff>61034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0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6459</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40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59782</xdr:rowOff>
    </xdr:from>
    <xdr:to>
      <xdr:col>55</xdr:col>
      <xdr:colOff>88900</xdr:colOff>
      <xdr:row>50</xdr:row>
      <xdr:rowOff>59782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63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167370</xdr:rowOff>
    </xdr:from>
    <xdr:to>
      <xdr:col>55</xdr:col>
      <xdr:colOff>0</xdr:colOff>
      <xdr:row>54</xdr:row>
      <xdr:rowOff>74933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254220"/>
          <a:ext cx="838200" cy="7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168880</xdr:rowOff>
    </xdr:from>
    <xdr:ext cx="599010"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4271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19003</xdr:rowOff>
    </xdr:from>
    <xdr:to>
      <xdr:col>55</xdr:col>
      <xdr:colOff>50800</xdr:colOff>
      <xdr:row>55</xdr:row>
      <xdr:rowOff>120603</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44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167370</xdr:rowOff>
    </xdr:from>
    <xdr:to>
      <xdr:col>50</xdr:col>
      <xdr:colOff>114300</xdr:colOff>
      <xdr:row>57</xdr:row>
      <xdr:rowOff>51543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254220"/>
          <a:ext cx="889000" cy="569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159839</xdr:rowOff>
    </xdr:from>
    <xdr:to>
      <xdr:col>50</xdr:col>
      <xdr:colOff>165100</xdr:colOff>
      <xdr:row>55</xdr:row>
      <xdr:rowOff>89989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41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81116</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39795" y="9510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69858</xdr:rowOff>
    </xdr:from>
    <xdr:to>
      <xdr:col>45</xdr:col>
      <xdr:colOff>177800</xdr:colOff>
      <xdr:row>57</xdr:row>
      <xdr:rowOff>51543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8985258"/>
          <a:ext cx="889000" cy="83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148711</xdr:rowOff>
    </xdr:from>
    <xdr:to>
      <xdr:col>46</xdr:col>
      <xdr:colOff>38100</xdr:colOff>
      <xdr:row>57</xdr:row>
      <xdr:rowOff>78861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74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95388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52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69858</xdr:rowOff>
    </xdr:from>
    <xdr:to>
      <xdr:col>41</xdr:col>
      <xdr:colOff>50800</xdr:colOff>
      <xdr:row>57</xdr:row>
      <xdr:rowOff>70937</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8985258"/>
          <a:ext cx="889000" cy="85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69386</xdr:rowOff>
    </xdr:from>
    <xdr:to>
      <xdr:col>41</xdr:col>
      <xdr:colOff>101600</xdr:colOff>
      <xdr:row>55</xdr:row>
      <xdr:rowOff>170986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4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162113</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61795" y="9591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85078</xdr:rowOff>
    </xdr:from>
    <xdr:to>
      <xdr:col>36</xdr:col>
      <xdr:colOff>165100</xdr:colOff>
      <xdr:row>55</xdr:row>
      <xdr:rowOff>15228</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34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31755</xdr:rowOff>
    </xdr:from>
    <xdr:ext cx="59901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672795" y="911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24133</xdr:rowOff>
    </xdr:from>
    <xdr:to>
      <xdr:col>55</xdr:col>
      <xdr:colOff>50800</xdr:colOff>
      <xdr:row>54</xdr:row>
      <xdr:rowOff>125733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28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47010</xdr:rowOff>
    </xdr:from>
    <xdr:ext cx="599010"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133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116570</xdr:rowOff>
    </xdr:from>
    <xdr:to>
      <xdr:col>50</xdr:col>
      <xdr:colOff>165100</xdr:colOff>
      <xdr:row>54</xdr:row>
      <xdr:rowOff>46720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20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63247</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39795" y="897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743</xdr:rowOff>
    </xdr:from>
    <xdr:to>
      <xdr:col>46</xdr:col>
      <xdr:colOff>38100</xdr:colOff>
      <xdr:row>57</xdr:row>
      <xdr:rowOff>102343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7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93470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6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19058</xdr:rowOff>
    </xdr:from>
    <xdr:to>
      <xdr:col>41</xdr:col>
      <xdr:colOff>101600</xdr:colOff>
      <xdr:row>52</xdr:row>
      <xdr:rowOff>120658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893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50</xdr:row>
      <xdr:rowOff>137185</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61795" y="870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20137</xdr:rowOff>
    </xdr:from>
    <xdr:to>
      <xdr:col>36</xdr:col>
      <xdr:colOff>165100</xdr:colOff>
      <xdr:row>57</xdr:row>
      <xdr:rowOff>121737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9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112864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8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121717</xdr:rowOff>
    </xdr:from>
    <xdr:to>
      <xdr:col>54</xdr:col>
      <xdr:colOff>189865</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94667"/>
          <a:ext cx="1270" cy="1294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68394</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6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121717</xdr:rowOff>
    </xdr:from>
    <xdr:to>
      <xdr:col>55</xdr:col>
      <xdr:colOff>88900</xdr:colOff>
      <xdr:row>71</xdr:row>
      <xdr:rowOff>121717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94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22885</xdr:rowOff>
    </xdr:from>
    <xdr:to>
      <xdr:col>55</xdr:col>
      <xdr:colOff>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3567435"/>
          <a:ext cx="838200" cy="2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63142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292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40266</xdr:rowOff>
    </xdr:from>
    <xdr:to>
      <xdr:col>55</xdr:col>
      <xdr:colOff>50800</xdr:colOff>
      <xdr:row>76</xdr:row>
      <xdr:rowOff>141866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7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22885</xdr:rowOff>
    </xdr:from>
    <xdr:to>
      <xdr:col>50</xdr:col>
      <xdr:colOff>114300</xdr:colOff>
      <xdr:row>79</xdr:row>
      <xdr:rowOff>41326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567435"/>
          <a:ext cx="889000" cy="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51181</xdr:rowOff>
    </xdr:from>
    <xdr:to>
      <xdr:col>50</xdr:col>
      <xdr:colOff>165100</xdr:colOff>
      <xdr:row>76</xdr:row>
      <xdr:rowOff>152781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08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169308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8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38715</xdr:rowOff>
    </xdr:from>
    <xdr:to>
      <xdr:col>45</xdr:col>
      <xdr:colOff>177800</xdr:colOff>
      <xdr:row>79</xdr:row>
      <xdr:rowOff>41326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583265"/>
          <a:ext cx="889000" cy="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148259</xdr:rowOff>
    </xdr:from>
    <xdr:to>
      <xdr:col>46</xdr:col>
      <xdr:colOff>38100</xdr:colOff>
      <xdr:row>78</xdr:row>
      <xdr:rowOff>78409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34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94936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15428" y="1312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151701</xdr:rowOff>
    </xdr:from>
    <xdr:to>
      <xdr:col>41</xdr:col>
      <xdr:colOff>50800</xdr:colOff>
      <xdr:row>79</xdr:row>
      <xdr:rowOff>38715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524801"/>
          <a:ext cx="889000" cy="5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169768</xdr:rowOff>
    </xdr:from>
    <xdr:to>
      <xdr:col>41</xdr:col>
      <xdr:colOff>101600</xdr:colOff>
      <xdr:row>77</xdr:row>
      <xdr:rowOff>99918</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199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116445</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7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105073</xdr:rowOff>
    </xdr:from>
    <xdr:to>
      <xdr:col>36</xdr:col>
      <xdr:colOff>165100</xdr:colOff>
      <xdr:row>76</xdr:row>
      <xdr:rowOff>35223</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96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51750</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73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143535</xdr:rowOff>
    </xdr:from>
    <xdr:to>
      <xdr:col>50</xdr:col>
      <xdr:colOff>165100</xdr:colOff>
      <xdr:row>79</xdr:row>
      <xdr:rowOff>73685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51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64812</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60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161976</xdr:rowOff>
    </xdr:from>
    <xdr:to>
      <xdr:col>46</xdr:col>
      <xdr:colOff>38100</xdr:colOff>
      <xdr:row>79</xdr:row>
      <xdr:rowOff>92126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535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83253</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61017" y="136278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159365</xdr:rowOff>
    </xdr:from>
    <xdr:to>
      <xdr:col>41</xdr:col>
      <xdr:colOff>101600</xdr:colOff>
      <xdr:row>79</xdr:row>
      <xdr:rowOff>89515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5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80642</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72017" y="13625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100901</xdr:rowOff>
    </xdr:from>
    <xdr:to>
      <xdr:col>36</xdr:col>
      <xdr:colOff>165100</xdr:colOff>
      <xdr:row>79</xdr:row>
      <xdr:rowOff>31051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47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22178</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566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91053</xdr:rowOff>
    </xdr:from>
    <xdr:to>
      <xdr:col>54</xdr:col>
      <xdr:colOff>189865</xdr:colOff>
      <xdr:row>98</xdr:row>
      <xdr:rowOff>44227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693003"/>
          <a:ext cx="1270" cy="1153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48054</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850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44227</xdr:rowOff>
    </xdr:from>
    <xdr:to>
      <xdr:col>55</xdr:col>
      <xdr:colOff>88900</xdr:colOff>
      <xdr:row>98</xdr:row>
      <xdr:rowOff>44227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846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37730</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468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91053</xdr:rowOff>
    </xdr:from>
    <xdr:to>
      <xdr:col>55</xdr:col>
      <xdr:colOff>88900</xdr:colOff>
      <xdr:row>91</xdr:row>
      <xdr:rowOff>91053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693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100464</xdr:rowOff>
    </xdr:from>
    <xdr:to>
      <xdr:col>55</xdr:col>
      <xdr:colOff>0</xdr:colOff>
      <xdr:row>93</xdr:row>
      <xdr:rowOff>27119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639300" y="15873864"/>
          <a:ext cx="838200" cy="9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144722</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261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166295</xdr:rowOff>
    </xdr:from>
    <xdr:to>
      <xdr:col>55</xdr:col>
      <xdr:colOff>50800</xdr:colOff>
      <xdr:row>95</xdr:row>
      <xdr:rowOff>96445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28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100464</xdr:rowOff>
    </xdr:from>
    <xdr:to>
      <xdr:col>50</xdr:col>
      <xdr:colOff>114300</xdr:colOff>
      <xdr:row>96</xdr:row>
      <xdr:rowOff>602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5873864"/>
          <a:ext cx="889000" cy="58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154206</xdr:rowOff>
    </xdr:from>
    <xdr:to>
      <xdr:col>50</xdr:col>
      <xdr:colOff>165100</xdr:colOff>
      <xdr:row>95</xdr:row>
      <xdr:rowOff>84356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270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75483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36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35303</xdr:rowOff>
    </xdr:from>
    <xdr:to>
      <xdr:col>45</xdr:col>
      <xdr:colOff>177800</xdr:colOff>
      <xdr:row>96</xdr:row>
      <xdr:rowOff>602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5465803"/>
          <a:ext cx="889000" cy="99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115683</xdr:rowOff>
    </xdr:from>
    <xdr:to>
      <xdr:col>46</xdr:col>
      <xdr:colOff>38100</xdr:colOff>
      <xdr:row>96</xdr:row>
      <xdr:rowOff>45833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403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62360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17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35303</xdr:rowOff>
    </xdr:from>
    <xdr:to>
      <xdr:col>41</xdr:col>
      <xdr:colOff>50800</xdr:colOff>
      <xdr:row>96</xdr:row>
      <xdr:rowOff>15342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5465803"/>
          <a:ext cx="889000" cy="100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160562</xdr:rowOff>
    </xdr:from>
    <xdr:to>
      <xdr:col>41</xdr:col>
      <xdr:colOff>101600</xdr:colOff>
      <xdr:row>95</xdr:row>
      <xdr:rowOff>90712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276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81839</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36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4263</xdr:rowOff>
    </xdr:from>
    <xdr:to>
      <xdr:col>36</xdr:col>
      <xdr:colOff>165100</xdr:colOff>
      <xdr:row>95</xdr:row>
      <xdr:rowOff>105863</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2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122390</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06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147769</xdr:rowOff>
    </xdr:from>
    <xdr:to>
      <xdr:col>55</xdr:col>
      <xdr:colOff>50800</xdr:colOff>
      <xdr:row>93</xdr:row>
      <xdr:rowOff>77919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592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170646</xdr:rowOff>
    </xdr:from>
    <xdr:ext cx="599010"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5772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49664</xdr:rowOff>
    </xdr:from>
    <xdr:to>
      <xdr:col>50</xdr:col>
      <xdr:colOff>165100</xdr:colOff>
      <xdr:row>92</xdr:row>
      <xdr:rowOff>151264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582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167791</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39795" y="1559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121252</xdr:rowOff>
    </xdr:from>
    <xdr:to>
      <xdr:col>46</xdr:col>
      <xdr:colOff>38100</xdr:colOff>
      <xdr:row>96</xdr:row>
      <xdr:rowOff>51402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40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42529</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501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89</xdr:row>
      <xdr:rowOff>155953</xdr:rowOff>
    </xdr:from>
    <xdr:to>
      <xdr:col>41</xdr:col>
      <xdr:colOff>101600</xdr:colOff>
      <xdr:row>90</xdr:row>
      <xdr:rowOff>86103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541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88</xdr:row>
      <xdr:rowOff>102630</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61795" y="1519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135992</xdr:rowOff>
    </xdr:from>
    <xdr:to>
      <xdr:col>36</xdr:col>
      <xdr:colOff>165100</xdr:colOff>
      <xdr:row>96</xdr:row>
      <xdr:rowOff>66142</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42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57269</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516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53267</xdr:rowOff>
    </xdr:from>
    <xdr:to>
      <xdr:col>85</xdr:col>
      <xdr:colOff>126364</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368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171394</xdr:rowOff>
    </xdr:from>
    <xdr:ext cx="534377"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14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53267</xdr:rowOff>
    </xdr:from>
    <xdr:to>
      <xdr:col>86</xdr:col>
      <xdr:colOff>25400</xdr:colOff>
      <xdr:row>31</xdr:row>
      <xdr:rowOff>53267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36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87168</xdr:rowOff>
    </xdr:from>
    <xdr:to>
      <xdr:col>85</xdr:col>
      <xdr:colOff>127000</xdr:colOff>
      <xdr:row>38</xdr:row>
      <xdr:rowOff>93820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5481300" y="6602268"/>
          <a:ext cx="838200" cy="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65097</xdr:rowOff>
    </xdr:from>
    <xdr:ext cx="469744"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237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42220</xdr:rowOff>
    </xdr:from>
    <xdr:to>
      <xdr:col>85</xdr:col>
      <xdr:colOff>177800</xdr:colOff>
      <xdr:row>37</xdr:row>
      <xdr:rowOff>143820</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38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110165</xdr:rowOff>
    </xdr:from>
    <xdr:to>
      <xdr:col>81</xdr:col>
      <xdr:colOff>50800</xdr:colOff>
      <xdr:row>38</xdr:row>
      <xdr:rowOff>93820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4592300" y="6282365"/>
          <a:ext cx="889000" cy="32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93358</xdr:rowOff>
    </xdr:from>
    <xdr:to>
      <xdr:col>81</xdr:col>
      <xdr:colOff>101600</xdr:colOff>
      <xdr:row>38</xdr:row>
      <xdr:rowOff>23508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437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40035</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46428" y="621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146946</xdr:rowOff>
    </xdr:from>
    <xdr:to>
      <xdr:col>76</xdr:col>
      <xdr:colOff>114300</xdr:colOff>
      <xdr:row>36</xdr:row>
      <xdr:rowOff>110165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3703300" y="6147696"/>
          <a:ext cx="889000" cy="13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89517</xdr:rowOff>
    </xdr:from>
    <xdr:to>
      <xdr:col>76</xdr:col>
      <xdr:colOff>165100</xdr:colOff>
      <xdr:row>38</xdr:row>
      <xdr:rowOff>19667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43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10794</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357428" y="652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146946</xdr:rowOff>
    </xdr:from>
    <xdr:to>
      <xdr:col>71</xdr:col>
      <xdr:colOff>177800</xdr:colOff>
      <xdr:row>35</xdr:row>
      <xdr:rowOff>167612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2814300" y="6147696"/>
          <a:ext cx="889000" cy="2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122550</xdr:rowOff>
    </xdr:from>
    <xdr:to>
      <xdr:col>72</xdr:col>
      <xdr:colOff>38100</xdr:colOff>
      <xdr:row>38</xdr:row>
      <xdr:rowOff>52700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4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43827</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68428" y="655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93723</xdr:rowOff>
    </xdr:from>
    <xdr:to>
      <xdr:col>67</xdr:col>
      <xdr:colOff>101600</xdr:colOff>
      <xdr:row>38</xdr:row>
      <xdr:rowOff>23873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43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15001</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79428" y="653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36368</xdr:rowOff>
    </xdr:from>
    <xdr:to>
      <xdr:col>85</xdr:col>
      <xdr:colOff>177800</xdr:colOff>
      <xdr:row>38</xdr:row>
      <xdr:rowOff>137968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655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122745</xdr:rowOff>
    </xdr:from>
    <xdr:ext cx="469744"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646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43020</xdr:rowOff>
    </xdr:from>
    <xdr:to>
      <xdr:col>81</xdr:col>
      <xdr:colOff>101600</xdr:colOff>
      <xdr:row>38</xdr:row>
      <xdr:rowOff>144620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5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135747</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46428" y="665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59365</xdr:rowOff>
    </xdr:from>
    <xdr:to>
      <xdr:col>76</xdr:col>
      <xdr:colOff>165100</xdr:colOff>
      <xdr:row>36</xdr:row>
      <xdr:rowOff>160965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23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6042</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5111" y="6006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96146</xdr:rowOff>
    </xdr:from>
    <xdr:to>
      <xdr:col>72</xdr:col>
      <xdr:colOff>38100</xdr:colOff>
      <xdr:row>36</xdr:row>
      <xdr:rowOff>26296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609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42823</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36111" y="587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116812</xdr:rowOff>
    </xdr:from>
    <xdr:to>
      <xdr:col>67</xdr:col>
      <xdr:colOff>101600</xdr:colOff>
      <xdr:row>36</xdr:row>
      <xdr:rowOff>46962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611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63489</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47111" y="589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00000000-0008-0000-0600-00003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00000000-0008-0000-0600-00003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00000000-0008-0000-0600-00003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00000000-0008-0000-0600-00004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167736</xdr:rowOff>
    </xdr:from>
    <xdr:to>
      <xdr:col>85</xdr:col>
      <xdr:colOff>126364</xdr:colOff>
      <xdr:row>78</xdr:row>
      <xdr:rowOff>168520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1997786"/>
          <a:ext cx="1269" cy="1543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897</xdr:rowOff>
    </xdr:from>
    <xdr:ext cx="534377"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54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168520</xdr:rowOff>
    </xdr:from>
    <xdr:to>
      <xdr:col>86</xdr:col>
      <xdr:colOff>25400</xdr:colOff>
      <xdr:row>78</xdr:row>
      <xdr:rowOff>168520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5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114413</xdr:rowOff>
    </xdr:from>
    <xdr:ext cx="599010"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773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167736</xdr:rowOff>
    </xdr:from>
    <xdr:to>
      <xdr:col>86</xdr:col>
      <xdr:colOff>25400</xdr:colOff>
      <xdr:row>69</xdr:row>
      <xdr:rowOff>167736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199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93947</xdr:rowOff>
    </xdr:from>
    <xdr:to>
      <xdr:col>85</xdr:col>
      <xdr:colOff>127000</xdr:colOff>
      <xdr:row>74</xdr:row>
      <xdr:rowOff>99662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5481300" y="12781247"/>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165609</xdr:rowOff>
    </xdr:from>
    <xdr:ext cx="534377"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28529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15732</xdr:rowOff>
    </xdr:from>
    <xdr:to>
      <xdr:col>85</xdr:col>
      <xdr:colOff>177800</xdr:colOff>
      <xdr:row>75</xdr:row>
      <xdr:rowOff>117332</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287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93947</xdr:rowOff>
    </xdr:from>
    <xdr:to>
      <xdr:col>81</xdr:col>
      <xdr:colOff>50800</xdr:colOff>
      <xdr:row>74</xdr:row>
      <xdr:rowOff>105851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592300" y="12781247"/>
          <a:ext cx="889000" cy="1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46430</xdr:rowOff>
    </xdr:from>
    <xdr:to>
      <xdr:col>81</xdr:col>
      <xdr:colOff>101600</xdr:colOff>
      <xdr:row>75</xdr:row>
      <xdr:rowOff>148030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29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139157</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14111" y="1299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105851</xdr:rowOff>
    </xdr:from>
    <xdr:to>
      <xdr:col>76</xdr:col>
      <xdr:colOff>114300</xdr:colOff>
      <xdr:row>75</xdr:row>
      <xdr:rowOff>83791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3703300" y="12793151"/>
          <a:ext cx="889000" cy="14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95938</xdr:rowOff>
    </xdr:from>
    <xdr:to>
      <xdr:col>76</xdr:col>
      <xdr:colOff>165100</xdr:colOff>
      <xdr:row>76</xdr:row>
      <xdr:rowOff>26088</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295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17215</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25111" y="1304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153857</xdr:rowOff>
    </xdr:from>
    <xdr:to>
      <xdr:col>71</xdr:col>
      <xdr:colOff>177800</xdr:colOff>
      <xdr:row>75</xdr:row>
      <xdr:rowOff>83791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2814300" y="12841157"/>
          <a:ext cx="889000" cy="10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71298</xdr:rowOff>
    </xdr:from>
    <xdr:to>
      <xdr:col>72</xdr:col>
      <xdr:colOff>38100</xdr:colOff>
      <xdr:row>76</xdr:row>
      <xdr:rowOff>1448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2930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164025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36111" y="1302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119386</xdr:rowOff>
    </xdr:from>
    <xdr:to>
      <xdr:col>67</xdr:col>
      <xdr:colOff>101600</xdr:colOff>
      <xdr:row>76</xdr:row>
      <xdr:rowOff>49535</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29781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40662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47111" y="1307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48862</xdr:rowOff>
    </xdr:from>
    <xdr:to>
      <xdr:col>85</xdr:col>
      <xdr:colOff>177800</xdr:colOff>
      <xdr:row>74</xdr:row>
      <xdr:rowOff>150462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273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71739</xdr:rowOff>
    </xdr:from>
    <xdr:ext cx="534377"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2587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43147</xdr:rowOff>
    </xdr:from>
    <xdr:to>
      <xdr:col>81</xdr:col>
      <xdr:colOff>101600</xdr:colOff>
      <xdr:row>74</xdr:row>
      <xdr:rowOff>144747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273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161274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14111" y="12505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55051</xdr:rowOff>
    </xdr:from>
    <xdr:to>
      <xdr:col>76</xdr:col>
      <xdr:colOff>165100</xdr:colOff>
      <xdr:row>74</xdr:row>
      <xdr:rowOff>156651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274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1728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251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32991</xdr:rowOff>
    </xdr:from>
    <xdr:to>
      <xdr:col>72</xdr:col>
      <xdr:colOff>38100</xdr:colOff>
      <xdr:row>75</xdr:row>
      <xdr:rowOff>134591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289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151118</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36111" y="12666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103057</xdr:rowOff>
    </xdr:from>
    <xdr:to>
      <xdr:col>67</xdr:col>
      <xdr:colOff>101600</xdr:colOff>
      <xdr:row>75</xdr:row>
      <xdr:rowOff>33207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279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49734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47111" y="12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8342</xdr:rowOff>
    </xdr:from>
    <xdr:to>
      <xdr:col>85</xdr:col>
      <xdr:colOff>126364</xdr:colOff>
      <xdr:row>98</xdr:row>
      <xdr:rowOff>65012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610292"/>
          <a:ext cx="1269" cy="125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68839</xdr:rowOff>
    </xdr:from>
    <xdr:ext cx="534377"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87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65012</xdr:rowOff>
    </xdr:from>
    <xdr:to>
      <xdr:col>86</xdr:col>
      <xdr:colOff>25400</xdr:colOff>
      <xdr:row>98</xdr:row>
      <xdr:rowOff>65012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867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126469</xdr:rowOff>
    </xdr:from>
    <xdr:ext cx="599010"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38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8342</xdr:rowOff>
    </xdr:from>
    <xdr:to>
      <xdr:col>86</xdr:col>
      <xdr:colOff>25400</xdr:colOff>
      <xdr:row>91</xdr:row>
      <xdr:rowOff>8342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61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64746</xdr:rowOff>
    </xdr:from>
    <xdr:to>
      <xdr:col>85</xdr:col>
      <xdr:colOff>127000</xdr:colOff>
      <xdr:row>98</xdr:row>
      <xdr:rowOff>84758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5481300" y="16866846"/>
          <a:ext cx="838200" cy="2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122178</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409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99301</xdr:rowOff>
    </xdr:from>
    <xdr:to>
      <xdr:col>85</xdr:col>
      <xdr:colOff>177800</xdr:colOff>
      <xdr:row>97</xdr:row>
      <xdr:rowOff>29451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55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84758</xdr:rowOff>
    </xdr:from>
    <xdr:to>
      <xdr:col>81</xdr:col>
      <xdr:colOff>50800</xdr:colOff>
      <xdr:row>98</xdr:row>
      <xdr:rowOff>99329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592300" y="16886858"/>
          <a:ext cx="889000" cy="1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112130</xdr:rowOff>
    </xdr:from>
    <xdr:to>
      <xdr:col>81</xdr:col>
      <xdr:colOff>101600</xdr:colOff>
      <xdr:row>97</xdr:row>
      <xdr:rowOff>42280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57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58807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34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71586</xdr:rowOff>
    </xdr:from>
    <xdr:to>
      <xdr:col>76</xdr:col>
      <xdr:colOff>114300</xdr:colOff>
      <xdr:row>98</xdr:row>
      <xdr:rowOff>99329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3703300" y="16873686"/>
          <a:ext cx="889000" cy="2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8204</xdr:rowOff>
    </xdr:from>
    <xdr:to>
      <xdr:col>76</xdr:col>
      <xdr:colOff>165100</xdr:colOff>
      <xdr:row>97</xdr:row>
      <xdr:rowOff>109804</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63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126331</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41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71586</xdr:rowOff>
    </xdr:from>
    <xdr:to>
      <xdr:col>71</xdr:col>
      <xdr:colOff>177800</xdr:colOff>
      <xdr:row>98</xdr:row>
      <xdr:rowOff>95543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6873686"/>
          <a:ext cx="889000" cy="2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111806</xdr:rowOff>
    </xdr:from>
    <xdr:to>
      <xdr:col>72</xdr:col>
      <xdr:colOff>38100</xdr:colOff>
      <xdr:row>97</xdr:row>
      <xdr:rowOff>41956</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57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58483</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34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65483</xdr:rowOff>
    </xdr:from>
    <xdr:to>
      <xdr:col>67</xdr:col>
      <xdr:colOff>101600</xdr:colOff>
      <xdr:row>97</xdr:row>
      <xdr:rowOff>167083</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69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12160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47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13946</xdr:rowOff>
    </xdr:from>
    <xdr:to>
      <xdr:col>85</xdr:col>
      <xdr:colOff>177800</xdr:colOff>
      <xdr:row>98</xdr:row>
      <xdr:rowOff>115546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81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100323</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730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33958</xdr:rowOff>
    </xdr:from>
    <xdr:to>
      <xdr:col>81</xdr:col>
      <xdr:colOff>101600</xdr:colOff>
      <xdr:row>98</xdr:row>
      <xdr:rowOff>135558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83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126685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92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48529</xdr:rowOff>
    </xdr:from>
    <xdr:to>
      <xdr:col>76</xdr:col>
      <xdr:colOff>165100</xdr:colOff>
      <xdr:row>98</xdr:row>
      <xdr:rowOff>150129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85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141256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57428" y="16943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20786</xdr:rowOff>
    </xdr:from>
    <xdr:to>
      <xdr:col>72</xdr:col>
      <xdr:colOff>38100</xdr:colOff>
      <xdr:row>98</xdr:row>
      <xdr:rowOff>122386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82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113513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915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44743</xdr:rowOff>
    </xdr:from>
    <xdr:to>
      <xdr:col>67</xdr:col>
      <xdr:colOff>101600</xdr:colOff>
      <xdr:row>98</xdr:row>
      <xdr:rowOff>146343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84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137470</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79428" y="169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70251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385201"/>
          <a:ext cx="1269" cy="126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16928</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516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70251</xdr:rowOff>
    </xdr:from>
    <xdr:to>
      <xdr:col>116</xdr:col>
      <xdr:colOff>152400</xdr:colOff>
      <xdr:row>31</xdr:row>
      <xdr:rowOff>70251</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385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102118</xdr:rowOff>
    </xdr:from>
    <xdr:to>
      <xdr:col>116</xdr:col>
      <xdr:colOff>63500</xdr:colOff>
      <xdr:row>38</xdr:row>
      <xdr:rowOff>107284</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617218"/>
          <a:ext cx="8382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90152</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090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67275</xdr:rowOff>
    </xdr:from>
    <xdr:to>
      <xdr:col>116</xdr:col>
      <xdr:colOff>114300</xdr:colOff>
      <xdr:row>36</xdr:row>
      <xdr:rowOff>168875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23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102118</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0434300" y="6617218"/>
          <a:ext cx="889000" cy="3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160909</xdr:rowOff>
    </xdr:from>
    <xdr:to>
      <xdr:col>112</xdr:col>
      <xdr:colOff>38100</xdr:colOff>
      <xdr:row>37</xdr:row>
      <xdr:rowOff>91059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333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107586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108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25258</xdr:rowOff>
    </xdr:from>
    <xdr:to>
      <xdr:col>107</xdr:col>
      <xdr:colOff>101600</xdr:colOff>
      <xdr:row>37</xdr:row>
      <xdr:rowOff>126858</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36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143385</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14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33487</xdr:rowOff>
    </xdr:from>
    <xdr:to>
      <xdr:col>102</xdr:col>
      <xdr:colOff>165100</xdr:colOff>
      <xdr:row>37</xdr:row>
      <xdr:rowOff>135087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37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151614</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15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56576</xdr:rowOff>
    </xdr:from>
    <xdr:to>
      <xdr:col>98</xdr:col>
      <xdr:colOff>38100</xdr:colOff>
      <xdr:row>37</xdr:row>
      <xdr:rowOff>158176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40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3253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17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56484</xdr:rowOff>
    </xdr:from>
    <xdr:to>
      <xdr:col>116</xdr:col>
      <xdr:colOff>114300</xdr:colOff>
      <xdr:row>38</xdr:row>
      <xdr:rowOff>158084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57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142861</xdr:rowOff>
    </xdr:from>
    <xdr:ext cx="378565"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486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51318</xdr:rowOff>
    </xdr:from>
    <xdr:to>
      <xdr:col>112</xdr:col>
      <xdr:colOff>38100</xdr:colOff>
      <xdr:row>38</xdr:row>
      <xdr:rowOff>152918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56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144045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4017" y="6659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78663</xdr:rowOff>
    </xdr:from>
    <xdr:to>
      <xdr:col>116</xdr:col>
      <xdr:colOff>62864</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8651163"/>
          <a:ext cx="1269" cy="150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25340</xdr:rowOff>
    </xdr:from>
    <xdr:ext cx="534377"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42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78663</xdr:rowOff>
    </xdr:from>
    <xdr:to>
      <xdr:col>116</xdr:col>
      <xdr:colOff>152400</xdr:colOff>
      <xdr:row>50</xdr:row>
      <xdr:rowOff>78663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8651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163399</xdr:rowOff>
    </xdr:from>
    <xdr:to>
      <xdr:col>116</xdr:col>
      <xdr:colOff>63500</xdr:colOff>
      <xdr:row>58</xdr:row>
      <xdr:rowOff>164541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1323300" y="10107499"/>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9898</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6110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158471</xdr:rowOff>
    </xdr:from>
    <xdr:to>
      <xdr:col>116</xdr:col>
      <xdr:colOff>114300</xdr:colOff>
      <xdr:row>57</xdr:row>
      <xdr:rowOff>88621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97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164541</xdr:rowOff>
    </xdr:from>
    <xdr:to>
      <xdr:col>111</xdr:col>
      <xdr:colOff>177800</xdr:colOff>
      <xdr:row>58</xdr:row>
      <xdr:rowOff>165684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0434300" y="1010864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4013</xdr:rowOff>
    </xdr:from>
    <xdr:to>
      <xdr:col>112</xdr:col>
      <xdr:colOff>38100</xdr:colOff>
      <xdr:row>57</xdr:row>
      <xdr:rowOff>105613</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977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122140</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55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165684</xdr:rowOff>
    </xdr:from>
    <xdr:to>
      <xdr:col>107</xdr:col>
      <xdr:colOff>50800</xdr:colOff>
      <xdr:row>58</xdr:row>
      <xdr:rowOff>166598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19545300" y="10109784"/>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31826</xdr:rowOff>
    </xdr:from>
    <xdr:to>
      <xdr:col>107</xdr:col>
      <xdr:colOff>101600</xdr:colOff>
      <xdr:row>57</xdr:row>
      <xdr:rowOff>133426</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980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149953</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957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166598</xdr:rowOff>
    </xdr:from>
    <xdr:to>
      <xdr:col>102</xdr:col>
      <xdr:colOff>114300</xdr:colOff>
      <xdr:row>58</xdr:row>
      <xdr:rowOff>167437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8656300" y="10110698"/>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31217</xdr:rowOff>
    </xdr:from>
    <xdr:to>
      <xdr:col>102</xdr:col>
      <xdr:colOff>165100</xdr:colOff>
      <xdr:row>57</xdr:row>
      <xdr:rowOff>132817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9803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149344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957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54839</xdr:rowOff>
    </xdr:from>
    <xdr:to>
      <xdr:col>98</xdr:col>
      <xdr:colOff>38100</xdr:colOff>
      <xdr:row>57</xdr:row>
      <xdr:rowOff>156439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982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960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112599</xdr:rowOff>
    </xdr:from>
    <xdr:to>
      <xdr:col>116</xdr:col>
      <xdr:colOff>114300</xdr:colOff>
      <xdr:row>59</xdr:row>
      <xdr:rowOff>42749</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1005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27526</xdr:rowOff>
    </xdr:from>
    <xdr:ext cx="378565"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9971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113741</xdr:rowOff>
    </xdr:from>
    <xdr:to>
      <xdr:col>112</xdr:col>
      <xdr:colOff>38100</xdr:colOff>
      <xdr:row>59</xdr:row>
      <xdr:rowOff>43891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1005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35018</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4017" y="101505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114884</xdr:rowOff>
    </xdr:from>
    <xdr:to>
      <xdr:col>107</xdr:col>
      <xdr:colOff>101600</xdr:colOff>
      <xdr:row>59</xdr:row>
      <xdr:rowOff>45034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1005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36161</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5017" y="10151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115798</xdr:rowOff>
    </xdr:from>
    <xdr:to>
      <xdr:col>102</xdr:col>
      <xdr:colOff>165100</xdr:colOff>
      <xdr:row>59</xdr:row>
      <xdr:rowOff>45948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1005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37075</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6017" y="101526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116637</xdr:rowOff>
    </xdr:from>
    <xdr:to>
      <xdr:col>98</xdr:col>
      <xdr:colOff>38100</xdr:colOff>
      <xdr:row>59</xdr:row>
      <xdr:rowOff>46787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1006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37914</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7017" y="10153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63291</xdr:rowOff>
    </xdr:from>
    <xdr:to>
      <xdr:col>116</xdr:col>
      <xdr:colOff>62864</xdr:colOff>
      <xdr:row>78</xdr:row>
      <xdr:rowOff>3930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064791"/>
          <a:ext cx="1269" cy="131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7757</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38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3930</xdr:rowOff>
    </xdr:from>
    <xdr:to>
      <xdr:col>116</xdr:col>
      <xdr:colOff>152400</xdr:colOff>
      <xdr:row>78</xdr:row>
      <xdr:rowOff>3930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37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9968</xdr:rowOff>
    </xdr:from>
    <xdr:ext cx="599010"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84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63291</xdr:rowOff>
    </xdr:from>
    <xdr:to>
      <xdr:col>116</xdr:col>
      <xdr:colOff>152400</xdr:colOff>
      <xdr:row>70</xdr:row>
      <xdr:rowOff>63291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06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39516</xdr:rowOff>
    </xdr:from>
    <xdr:to>
      <xdr:col>116</xdr:col>
      <xdr:colOff>63500</xdr:colOff>
      <xdr:row>74</xdr:row>
      <xdr:rowOff>45631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2726816"/>
          <a:ext cx="8382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169130</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684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19253</xdr:rowOff>
    </xdr:from>
    <xdr:to>
      <xdr:col>116</xdr:col>
      <xdr:colOff>114300</xdr:colOff>
      <xdr:row>74</xdr:row>
      <xdr:rowOff>120853</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70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45631</xdr:rowOff>
    </xdr:from>
    <xdr:to>
      <xdr:col>111</xdr:col>
      <xdr:colOff>177800</xdr:colOff>
      <xdr:row>74</xdr:row>
      <xdr:rowOff>86760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732931"/>
          <a:ext cx="889000" cy="4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39103</xdr:rowOff>
    </xdr:from>
    <xdr:to>
      <xdr:col>112</xdr:col>
      <xdr:colOff>38100</xdr:colOff>
      <xdr:row>73</xdr:row>
      <xdr:rowOff>140703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5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157230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33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86760</xdr:rowOff>
    </xdr:from>
    <xdr:to>
      <xdr:col>107</xdr:col>
      <xdr:colOff>50800</xdr:colOff>
      <xdr:row>74</xdr:row>
      <xdr:rowOff>135661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2774060"/>
          <a:ext cx="889000" cy="48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52019</xdr:rowOff>
    </xdr:from>
    <xdr:to>
      <xdr:col>107</xdr:col>
      <xdr:colOff>101600</xdr:colOff>
      <xdr:row>73</xdr:row>
      <xdr:rowOff>153619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56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170146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34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135661</xdr:rowOff>
    </xdr:from>
    <xdr:to>
      <xdr:col>102</xdr:col>
      <xdr:colOff>114300</xdr:colOff>
      <xdr:row>74</xdr:row>
      <xdr:rowOff>152311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2822961"/>
          <a:ext cx="889000" cy="1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95548</xdr:rowOff>
    </xdr:from>
    <xdr:to>
      <xdr:col>102</xdr:col>
      <xdr:colOff>165100</xdr:colOff>
      <xdr:row>74</xdr:row>
      <xdr:rowOff>25698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61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42225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38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148717</xdr:rowOff>
    </xdr:from>
    <xdr:to>
      <xdr:col>98</xdr:col>
      <xdr:colOff>38100</xdr:colOff>
      <xdr:row>74</xdr:row>
      <xdr:rowOff>78867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66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95394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43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160166</xdr:rowOff>
    </xdr:from>
    <xdr:to>
      <xdr:col>116</xdr:col>
      <xdr:colOff>114300</xdr:colOff>
      <xdr:row>74</xdr:row>
      <xdr:rowOff>90316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67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11593</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52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166281</xdr:rowOff>
    </xdr:from>
    <xdr:to>
      <xdr:col>112</xdr:col>
      <xdr:colOff>38100</xdr:colOff>
      <xdr:row>74</xdr:row>
      <xdr:rowOff>96431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68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87558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27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35960</xdr:rowOff>
    </xdr:from>
    <xdr:to>
      <xdr:col>107</xdr:col>
      <xdr:colOff>101600</xdr:colOff>
      <xdr:row>74</xdr:row>
      <xdr:rowOff>137560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72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128687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281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84861</xdr:rowOff>
    </xdr:from>
    <xdr:to>
      <xdr:col>102</xdr:col>
      <xdr:colOff>165100</xdr:colOff>
      <xdr:row>75</xdr:row>
      <xdr:rowOff>15011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27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6138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86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101511</xdr:rowOff>
    </xdr:from>
    <xdr:to>
      <xdr:col>98</xdr:col>
      <xdr:colOff>38100</xdr:colOff>
      <xdr:row>75</xdr:row>
      <xdr:rowOff>31661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278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22788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88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町の最も大きな特徴は、農業分野への補助費等が多額であることである。また、病院事業の組合負担金、法適化している公共下水道事業への繰出金等の影響もあり、例年、補助費等は類似団体平均を大きく上回っている。大幅な削減はすぐには困難であるが、必要性・公平性・事業効果を検証しつつ見直しを行い、より効果的な予算執行に努める。 公債費は町債発行を伴う大型事業が続いたことにより、近年は類似団体平均を上回っている。今後の償還額は横ばい又は若干の増減を繰り返していくものと見込んでいる。 その他、類似団体平均を上回っているものとして、補助費、普通建設事業費、維持補修費、操出金、扶助費がある。維持補修費は今後、施設の老朽化により増加する懸念がある。国の制度改正や少子高齢化により、本町では扶助費の増加はやむを得ない面もあるが、支給時の資格審査等を通して適正な執行と経費の抑制に努める。 普通建設事業費が増加したのは学校給食センター整備事業によるものである。繰出金が類似団体平均を下回っているのは、前述の公共下水道事業の法適化により、これらの事業の繰出金が補助費等に区分されるためである。特別会計は独立採算の原則のもと、経費削減や効率的・効果的な事業執行等により、普通会計の負担の抑制に努め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広島県世羅町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14,519
14,128
278.14
12,923,884
12,565,120
237,460
7,396,970
10,490,158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71806</xdr:rowOff>
    </xdr:from>
    <xdr:to>
      <xdr:col>24</xdr:col>
      <xdr:colOff>62865</xdr:colOff>
      <xdr:row>38</xdr:row>
      <xdr:rowOff>20600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5306"/>
          <a:ext cx="1270" cy="132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24427</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20600</xdr:rowOff>
    </xdr:from>
    <xdr:to>
      <xdr:col>24</xdr:col>
      <xdr:colOff>152400</xdr:colOff>
      <xdr:row>38</xdr:row>
      <xdr:rowOff>20600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18483</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9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71806</xdr:rowOff>
    </xdr:from>
    <xdr:to>
      <xdr:col>24</xdr:col>
      <xdr:colOff>152400</xdr:colOff>
      <xdr:row>30</xdr:row>
      <xdr:rowOff>71806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5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148615</xdr:rowOff>
    </xdr:from>
    <xdr:to>
      <xdr:col>24</xdr:col>
      <xdr:colOff>63500</xdr:colOff>
      <xdr:row>36</xdr:row>
      <xdr:rowOff>43917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463565"/>
          <a:ext cx="838200" cy="75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112590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41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134163</xdr:rowOff>
    </xdr:from>
    <xdr:to>
      <xdr:col>24</xdr:col>
      <xdr:colOff>114300</xdr:colOff>
      <xdr:row>35</xdr:row>
      <xdr:rowOff>64313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6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43917</xdr:rowOff>
    </xdr:from>
    <xdr:to>
      <xdr:col>19</xdr:col>
      <xdr:colOff>177800</xdr:colOff>
      <xdr:row>36</xdr:row>
      <xdr:rowOff>54661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16117"/>
          <a:ext cx="8890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143078</xdr:rowOff>
    </xdr:from>
    <xdr:to>
      <xdr:col>20</xdr:col>
      <xdr:colOff>38100</xdr:colOff>
      <xdr:row>36</xdr:row>
      <xdr:rowOff>73228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89755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91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54661</xdr:rowOff>
    </xdr:from>
    <xdr:to>
      <xdr:col>15</xdr:col>
      <xdr:colOff>50800</xdr:colOff>
      <xdr:row>36</xdr:row>
      <xdr:rowOff>160503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26861"/>
          <a:ext cx="889000" cy="10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154280</xdr:rowOff>
    </xdr:from>
    <xdr:to>
      <xdr:col>15</xdr:col>
      <xdr:colOff>101600</xdr:colOff>
      <xdr:row>36</xdr:row>
      <xdr:rowOff>84430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5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100957</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9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160503</xdr:rowOff>
    </xdr:from>
    <xdr:to>
      <xdr:col>10</xdr:col>
      <xdr:colOff>114300</xdr:colOff>
      <xdr:row>37</xdr:row>
      <xdr:rowOff>51689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332703"/>
          <a:ext cx="889000" cy="6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37236</xdr:rowOff>
    </xdr:from>
    <xdr:to>
      <xdr:col>10</xdr:col>
      <xdr:colOff>165100</xdr:colOff>
      <xdr:row>36</xdr:row>
      <xdr:rowOff>138836</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20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155363</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8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75184</xdr:rowOff>
    </xdr:from>
    <xdr:to>
      <xdr:col>6</xdr:col>
      <xdr:colOff>38100</xdr:colOff>
      <xdr:row>37</xdr:row>
      <xdr:rowOff>5334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24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21861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97815</xdr:rowOff>
    </xdr:from>
    <xdr:to>
      <xdr:col>24</xdr:col>
      <xdr:colOff>114300</xdr:colOff>
      <xdr:row>32</xdr:row>
      <xdr:rowOff>27965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41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120692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26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164567</xdr:rowOff>
    </xdr:from>
    <xdr:to>
      <xdr:col>20</xdr:col>
      <xdr:colOff>38100</xdr:colOff>
      <xdr:row>36</xdr:row>
      <xdr:rowOff>94717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65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85844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3861</xdr:rowOff>
    </xdr:from>
    <xdr:to>
      <xdr:col>15</xdr:col>
      <xdr:colOff>101600</xdr:colOff>
      <xdr:row>36</xdr:row>
      <xdr:rowOff>105461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7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96588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6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109703</xdr:rowOff>
    </xdr:from>
    <xdr:to>
      <xdr:col>10</xdr:col>
      <xdr:colOff>165100</xdr:colOff>
      <xdr:row>37</xdr:row>
      <xdr:rowOff>39853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8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30980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74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889</xdr:rowOff>
    </xdr:from>
    <xdr:to>
      <xdr:col>6</xdr:col>
      <xdr:colOff>38100</xdr:colOff>
      <xdr:row>37</xdr:row>
      <xdr:rowOff>102489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34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93616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437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37650</xdr:rowOff>
    </xdr:from>
    <xdr:to>
      <xdr:col>24</xdr:col>
      <xdr:colOff>62865</xdr:colOff>
      <xdr:row>59</xdr:row>
      <xdr:rowOff>126180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81600"/>
          <a:ext cx="1270" cy="146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130007</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4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126180</xdr:rowOff>
    </xdr:from>
    <xdr:to>
      <xdr:col>24</xdr:col>
      <xdr:colOff>152400</xdr:colOff>
      <xdr:row>59</xdr:row>
      <xdr:rowOff>126180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4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155777</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556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538,749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37650</xdr:rowOff>
    </xdr:from>
    <xdr:to>
      <xdr:col>24</xdr:col>
      <xdr:colOff>152400</xdr:colOff>
      <xdr:row>51</xdr:row>
      <xdr:rowOff>37650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8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3523</xdr:rowOff>
    </xdr:from>
    <xdr:to>
      <xdr:col>24</xdr:col>
      <xdr:colOff>63500</xdr:colOff>
      <xdr:row>59</xdr:row>
      <xdr:rowOff>66244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10119073"/>
          <a:ext cx="838200" cy="6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77147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8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54270</xdr:rowOff>
    </xdr:from>
    <xdr:to>
      <xdr:col>24</xdr:col>
      <xdr:colOff>114300</xdr:colOff>
      <xdr:row>57</xdr:row>
      <xdr:rowOff>155870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3523</xdr:rowOff>
    </xdr:from>
    <xdr:to>
      <xdr:col>19</xdr:col>
      <xdr:colOff>177800</xdr:colOff>
      <xdr:row>59</xdr:row>
      <xdr:rowOff>126650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119073"/>
          <a:ext cx="889000" cy="123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112034</xdr:rowOff>
    </xdr:from>
    <xdr:to>
      <xdr:col>20</xdr:col>
      <xdr:colOff>38100</xdr:colOff>
      <xdr:row>58</xdr:row>
      <xdr:rowOff>42184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58711</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9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79180</xdr:rowOff>
    </xdr:from>
    <xdr:to>
      <xdr:col>15</xdr:col>
      <xdr:colOff>50800</xdr:colOff>
      <xdr:row>59</xdr:row>
      <xdr:rowOff>126650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51830"/>
          <a:ext cx="889000" cy="39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22694</xdr:rowOff>
    </xdr:from>
    <xdr:to>
      <xdr:col>15</xdr:col>
      <xdr:colOff>101600</xdr:colOff>
      <xdr:row>58</xdr:row>
      <xdr:rowOff>124294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6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140821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742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79180</xdr:rowOff>
    </xdr:from>
    <xdr:to>
      <xdr:col>10</xdr:col>
      <xdr:colOff>114300</xdr:colOff>
      <xdr:row>57</xdr:row>
      <xdr:rowOff>129736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851830"/>
          <a:ext cx="889000" cy="5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155459</xdr:rowOff>
    </xdr:from>
    <xdr:to>
      <xdr:col>10</xdr:col>
      <xdr:colOff>165100</xdr:colOff>
      <xdr:row>58</xdr:row>
      <xdr:rowOff>85609</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2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76736</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10020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120107</xdr:rowOff>
    </xdr:from>
    <xdr:to>
      <xdr:col>6</xdr:col>
      <xdr:colOff>38100</xdr:colOff>
      <xdr:row>57</xdr:row>
      <xdr:rowOff>50257</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72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66784</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49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15444</xdr:rowOff>
    </xdr:from>
    <xdr:to>
      <xdr:col>24</xdr:col>
      <xdr:colOff>114300</xdr:colOff>
      <xdr:row>59</xdr:row>
      <xdr:rowOff>117044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13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101821</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10045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124173</xdr:rowOff>
    </xdr:from>
    <xdr:to>
      <xdr:col>20</xdr:col>
      <xdr:colOff>38100</xdr:colOff>
      <xdr:row>59</xdr:row>
      <xdr:rowOff>54323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6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45450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16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75850</xdr:rowOff>
    </xdr:from>
    <xdr:to>
      <xdr:col>15</xdr:col>
      <xdr:colOff>101600</xdr:colOff>
      <xdr:row>60</xdr:row>
      <xdr:rowOff>6000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19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168577</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28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28380</xdr:rowOff>
    </xdr:from>
    <xdr:to>
      <xdr:col>10</xdr:col>
      <xdr:colOff>165100</xdr:colOff>
      <xdr:row>57</xdr:row>
      <xdr:rowOff>129980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146507</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576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78936</xdr:rowOff>
    </xdr:from>
    <xdr:to>
      <xdr:col>6</xdr:col>
      <xdr:colOff>38100</xdr:colOff>
      <xdr:row>58</xdr:row>
      <xdr:rowOff>9086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5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213</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44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31572</xdr:rowOff>
    </xdr:from>
    <xdr:to>
      <xdr:col>24</xdr:col>
      <xdr:colOff>62865</xdr:colOff>
      <xdr:row>78</xdr:row>
      <xdr:rowOff>70907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033072"/>
          <a:ext cx="1270" cy="1410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74734</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4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70907</xdr:rowOff>
    </xdr:from>
    <xdr:to>
      <xdr:col>24</xdr:col>
      <xdr:colOff>152400</xdr:colOff>
      <xdr:row>78</xdr:row>
      <xdr:rowOff>70907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4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149699</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0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258,622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31572</xdr:rowOff>
    </xdr:from>
    <xdr:to>
      <xdr:col>24</xdr:col>
      <xdr:colOff>152400</xdr:colOff>
      <xdr:row>70</xdr:row>
      <xdr:rowOff>31572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03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146607</xdr:rowOff>
    </xdr:from>
    <xdr:to>
      <xdr:col>24</xdr:col>
      <xdr:colOff>63500</xdr:colOff>
      <xdr:row>73</xdr:row>
      <xdr:rowOff>2001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491007"/>
          <a:ext cx="838200" cy="2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68470</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5843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90043</xdr:rowOff>
    </xdr:from>
    <xdr:to>
      <xdr:col>24</xdr:col>
      <xdr:colOff>114300</xdr:colOff>
      <xdr:row>74</xdr:row>
      <xdr:rowOff>20193</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60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2001</xdr:rowOff>
    </xdr:from>
    <xdr:to>
      <xdr:col>19</xdr:col>
      <xdr:colOff>177800</xdr:colOff>
      <xdr:row>74</xdr:row>
      <xdr:rowOff>136875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517851"/>
          <a:ext cx="889000" cy="30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46707</xdr:rowOff>
    </xdr:from>
    <xdr:to>
      <xdr:col>20</xdr:col>
      <xdr:colOff>38100</xdr:colOff>
      <xdr:row>74</xdr:row>
      <xdr:rowOff>148307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7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139434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826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136875</xdr:rowOff>
    </xdr:from>
    <xdr:to>
      <xdr:col>15</xdr:col>
      <xdr:colOff>50800</xdr:colOff>
      <xdr:row>74</xdr:row>
      <xdr:rowOff>159719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019300" y="12824175"/>
          <a:ext cx="889000" cy="2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117132</xdr:rowOff>
    </xdr:from>
    <xdr:to>
      <xdr:col>15</xdr:col>
      <xdr:colOff>101600</xdr:colOff>
      <xdr:row>76</xdr:row>
      <xdr:rowOff>47282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7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38409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068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159719</xdr:rowOff>
    </xdr:from>
    <xdr:to>
      <xdr:col>10</xdr:col>
      <xdr:colOff>114300</xdr:colOff>
      <xdr:row>77</xdr:row>
      <xdr:rowOff>52293</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847019"/>
          <a:ext cx="889000" cy="40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20924</xdr:rowOff>
    </xdr:from>
    <xdr:to>
      <xdr:col>10</xdr:col>
      <xdr:colOff>165100</xdr:colOff>
      <xdr:row>75</xdr:row>
      <xdr:rowOff>122524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87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113651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9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109719</xdr:rowOff>
    </xdr:from>
    <xdr:to>
      <xdr:col>6</xdr:col>
      <xdr:colOff>38100</xdr:colOff>
      <xdr:row>78</xdr:row>
      <xdr:rowOff>39869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1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30996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0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95807</xdr:rowOff>
    </xdr:from>
    <xdr:to>
      <xdr:col>24</xdr:col>
      <xdr:colOff>114300</xdr:colOff>
      <xdr:row>73</xdr:row>
      <xdr:rowOff>25957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44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118684</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291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122651</xdr:rowOff>
    </xdr:from>
    <xdr:to>
      <xdr:col>20</xdr:col>
      <xdr:colOff>38100</xdr:colOff>
      <xdr:row>73</xdr:row>
      <xdr:rowOff>52801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46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69328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24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86075</xdr:rowOff>
    </xdr:from>
    <xdr:to>
      <xdr:col>15</xdr:col>
      <xdr:colOff>101600</xdr:colOff>
      <xdr:row>75</xdr:row>
      <xdr:rowOff>16225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77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32752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548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108919</xdr:rowOff>
    </xdr:from>
    <xdr:to>
      <xdr:col>10</xdr:col>
      <xdr:colOff>165100</xdr:colOff>
      <xdr:row>75</xdr:row>
      <xdr:rowOff>39069</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79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55596</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571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1493</xdr:rowOff>
    </xdr:from>
    <xdr:to>
      <xdr:col>6</xdr:col>
      <xdr:colOff>38100</xdr:colOff>
      <xdr:row>77</xdr:row>
      <xdr:rowOff>103093</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2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119620</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2978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37962</xdr:rowOff>
    </xdr:from>
    <xdr:to>
      <xdr:col>24</xdr:col>
      <xdr:colOff>62865</xdr:colOff>
      <xdr:row>99</xdr:row>
      <xdr:rowOff>36297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639912"/>
          <a:ext cx="1270" cy="1369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40124</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36297</xdr:rowOff>
    </xdr:from>
    <xdr:to>
      <xdr:col>24</xdr:col>
      <xdr:colOff>152400</xdr:colOff>
      <xdr:row>99</xdr:row>
      <xdr:rowOff>36297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09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156089</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41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161,596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37962</xdr:rowOff>
    </xdr:from>
    <xdr:to>
      <xdr:col>24</xdr:col>
      <xdr:colOff>152400</xdr:colOff>
      <xdr:row>91</xdr:row>
      <xdr:rowOff>37962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639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156138</xdr:rowOff>
    </xdr:from>
    <xdr:to>
      <xdr:col>24</xdr:col>
      <xdr:colOff>63500</xdr:colOff>
      <xdr:row>95</xdr:row>
      <xdr:rowOff>18738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272438"/>
          <a:ext cx="838200" cy="34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16110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475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37683</xdr:rowOff>
    </xdr:from>
    <xdr:to>
      <xdr:col>24</xdr:col>
      <xdr:colOff>114300</xdr:colOff>
      <xdr:row>96</xdr:row>
      <xdr:rowOff>139283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9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18738</xdr:rowOff>
    </xdr:from>
    <xdr:to>
      <xdr:col>19</xdr:col>
      <xdr:colOff>177800</xdr:colOff>
      <xdr:row>95</xdr:row>
      <xdr:rowOff>141018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6306488"/>
          <a:ext cx="889000" cy="122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61316</xdr:rowOff>
    </xdr:from>
    <xdr:to>
      <xdr:col>20</xdr:col>
      <xdr:colOff>38100</xdr:colOff>
      <xdr:row>96</xdr:row>
      <xdr:rowOff>162916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52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154043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61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141018</xdr:rowOff>
    </xdr:from>
    <xdr:to>
      <xdr:col>15</xdr:col>
      <xdr:colOff>50800</xdr:colOff>
      <xdr:row>95</xdr:row>
      <xdr:rowOff>150716</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428768"/>
          <a:ext cx="889000" cy="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83708</xdr:rowOff>
    </xdr:from>
    <xdr:to>
      <xdr:col>15</xdr:col>
      <xdr:colOff>101600</xdr:colOff>
      <xdr:row>97</xdr:row>
      <xdr:rowOff>13858</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542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4985</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63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7863</xdr:rowOff>
    </xdr:from>
    <xdr:to>
      <xdr:col>10</xdr:col>
      <xdr:colOff>114300</xdr:colOff>
      <xdr:row>95</xdr:row>
      <xdr:rowOff>150716</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a:off x="1130300" y="16295613"/>
          <a:ext cx="889000" cy="14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43256</xdr:rowOff>
    </xdr:from>
    <xdr:to>
      <xdr:col>10</xdr:col>
      <xdr:colOff>165100</xdr:colOff>
      <xdr:row>96</xdr:row>
      <xdr:rowOff>144856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135983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59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96248</xdr:rowOff>
    </xdr:from>
    <xdr:to>
      <xdr:col>6</xdr:col>
      <xdr:colOff>38100</xdr:colOff>
      <xdr:row>97</xdr:row>
      <xdr:rowOff>26398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5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17525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64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105338</xdr:rowOff>
    </xdr:from>
    <xdr:to>
      <xdr:col>24</xdr:col>
      <xdr:colOff>114300</xdr:colOff>
      <xdr:row>95</xdr:row>
      <xdr:rowOff>35488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22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128215</xdr:rowOff>
    </xdr:from>
    <xdr:ext cx="599010"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073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139388</xdr:rowOff>
    </xdr:from>
    <xdr:to>
      <xdr:col>20</xdr:col>
      <xdr:colOff>38100</xdr:colOff>
      <xdr:row>95</xdr:row>
      <xdr:rowOff>69538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25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86065</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497795" y="16030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90218</xdr:rowOff>
    </xdr:from>
    <xdr:to>
      <xdr:col>15</xdr:col>
      <xdr:colOff>101600</xdr:colOff>
      <xdr:row>96</xdr:row>
      <xdr:rowOff>20368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37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36895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153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99916</xdr:rowOff>
    </xdr:from>
    <xdr:to>
      <xdr:col>10</xdr:col>
      <xdr:colOff>165100</xdr:colOff>
      <xdr:row>96</xdr:row>
      <xdr:rowOff>30066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38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46593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16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128513</xdr:rowOff>
    </xdr:from>
    <xdr:to>
      <xdr:col>6</xdr:col>
      <xdr:colOff>38100</xdr:colOff>
      <xdr:row>95</xdr:row>
      <xdr:rowOff>58663</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24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75190</xdr:rowOff>
    </xdr:from>
    <xdr:ext cx="599010"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30795" y="16020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145415</xdr:rowOff>
    </xdr:from>
    <xdr:to>
      <xdr:col>54</xdr:col>
      <xdr:colOff>189865</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460365"/>
          <a:ext cx="127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92092</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2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145415</xdr:rowOff>
    </xdr:from>
    <xdr:to>
      <xdr:col>55</xdr:col>
      <xdr:colOff>88900</xdr:colOff>
      <xdr:row>31</xdr:row>
      <xdr:rowOff>145415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153644</xdr:rowOff>
    </xdr:from>
    <xdr:to>
      <xdr:col>55</xdr:col>
      <xdr:colOff>0</xdr:colOff>
      <xdr:row>37</xdr:row>
      <xdr:rowOff>157074</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497294"/>
          <a:ext cx="8382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112133</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4557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133706</xdr:rowOff>
    </xdr:from>
    <xdr:to>
      <xdr:col>55</xdr:col>
      <xdr:colOff>50800</xdr:colOff>
      <xdr:row>38</xdr:row>
      <xdr:rowOff>63856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157074</xdr:rowOff>
    </xdr:from>
    <xdr:to>
      <xdr:col>50</xdr:col>
      <xdr:colOff>114300</xdr:colOff>
      <xdr:row>37</xdr:row>
      <xdr:rowOff>160503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500724"/>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143764</xdr:rowOff>
    </xdr:from>
    <xdr:to>
      <xdr:col>50</xdr:col>
      <xdr:colOff>165100</xdr:colOff>
      <xdr:row>38</xdr:row>
      <xdr:rowOff>73914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65041</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580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160503</xdr:rowOff>
    </xdr:from>
    <xdr:to>
      <xdr:col>45</xdr:col>
      <xdr:colOff>177800</xdr:colOff>
      <xdr:row>37</xdr:row>
      <xdr:rowOff>163246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504153"/>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145821</xdr:rowOff>
    </xdr:from>
    <xdr:to>
      <xdr:col>46</xdr:col>
      <xdr:colOff>38100</xdr:colOff>
      <xdr:row>38</xdr:row>
      <xdr:rowOff>75971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8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67098</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5821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163246</xdr:rowOff>
    </xdr:from>
    <xdr:to>
      <xdr:col>41</xdr:col>
      <xdr:colOff>50800</xdr:colOff>
      <xdr:row>37</xdr:row>
      <xdr:rowOff>165760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506896"/>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167539</xdr:rowOff>
    </xdr:from>
    <xdr:to>
      <xdr:col>41</xdr:col>
      <xdr:colOff>101600</xdr:colOff>
      <xdr:row>38</xdr:row>
      <xdr:rowOff>97689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88816</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603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138049</xdr:rowOff>
    </xdr:from>
    <xdr:to>
      <xdr:col>36</xdr:col>
      <xdr:colOff>165100</xdr:colOff>
      <xdr:row>38</xdr:row>
      <xdr:rowOff>68199</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59326</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574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102844</xdr:rowOff>
    </xdr:from>
    <xdr:to>
      <xdr:col>55</xdr:col>
      <xdr:colOff>50800</xdr:colOff>
      <xdr:row>38</xdr:row>
      <xdr:rowOff>32995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44649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125721</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297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106274</xdr:rowOff>
    </xdr:from>
    <xdr:to>
      <xdr:col>50</xdr:col>
      <xdr:colOff>165100</xdr:colOff>
      <xdr:row>38</xdr:row>
      <xdr:rowOff>36424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44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52951</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225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109703</xdr:rowOff>
    </xdr:from>
    <xdr:to>
      <xdr:col>46</xdr:col>
      <xdr:colOff>38100</xdr:colOff>
      <xdr:row>38</xdr:row>
      <xdr:rowOff>39853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45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56380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2285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112446</xdr:rowOff>
    </xdr:from>
    <xdr:to>
      <xdr:col>41</xdr:col>
      <xdr:colOff>101600</xdr:colOff>
      <xdr:row>38</xdr:row>
      <xdr:rowOff>42596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45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59123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231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114960</xdr:rowOff>
    </xdr:from>
    <xdr:to>
      <xdr:col>36</xdr:col>
      <xdr:colOff>165100</xdr:colOff>
      <xdr:row>38</xdr:row>
      <xdr:rowOff>45110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4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61637</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233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4775</xdr:rowOff>
    </xdr:from>
    <xdr:to>
      <xdr:col>54</xdr:col>
      <xdr:colOff>189865</xdr:colOff>
      <xdr:row>59</xdr:row>
      <xdr:rowOff>121768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8725"/>
          <a:ext cx="1270" cy="148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125595</xdr:rowOff>
    </xdr:from>
    <xdr:ext cx="534377"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4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121768</xdr:rowOff>
    </xdr:from>
    <xdr:to>
      <xdr:col>55</xdr:col>
      <xdr:colOff>88900</xdr:colOff>
      <xdr:row>59</xdr:row>
      <xdr:rowOff>121768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237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122902</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4775</xdr:rowOff>
    </xdr:from>
    <xdr:to>
      <xdr:col>55</xdr:col>
      <xdr:colOff>88900</xdr:colOff>
      <xdr:row>51</xdr:row>
      <xdr:rowOff>4775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158369</xdr:rowOff>
    </xdr:from>
    <xdr:to>
      <xdr:col>55</xdr:col>
      <xdr:colOff>0</xdr:colOff>
      <xdr:row>56</xdr:row>
      <xdr:rowOff>15405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588119"/>
          <a:ext cx="838200" cy="2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68495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696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90068</xdr:rowOff>
    </xdr:from>
    <xdr:to>
      <xdr:col>55</xdr:col>
      <xdr:colOff>50800</xdr:colOff>
      <xdr:row>57</xdr:row>
      <xdr:rowOff>20218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18149</xdr:rowOff>
    </xdr:from>
    <xdr:to>
      <xdr:col>50</xdr:col>
      <xdr:colOff>114300</xdr:colOff>
      <xdr:row>56</xdr:row>
      <xdr:rowOff>15405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447899"/>
          <a:ext cx="889000" cy="168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80569</xdr:rowOff>
    </xdr:from>
    <xdr:to>
      <xdr:col>50</xdr:col>
      <xdr:colOff>165100</xdr:colOff>
      <xdr:row>57</xdr:row>
      <xdr:rowOff>10719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1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1846</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18149</xdr:rowOff>
    </xdr:from>
    <xdr:to>
      <xdr:col>45</xdr:col>
      <xdr:colOff>177800</xdr:colOff>
      <xdr:row>56</xdr:row>
      <xdr:rowOff>48311</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447899"/>
          <a:ext cx="889000" cy="20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144373</xdr:rowOff>
    </xdr:from>
    <xdr:to>
      <xdr:col>46</xdr:col>
      <xdr:colOff>38100</xdr:colOff>
      <xdr:row>57</xdr:row>
      <xdr:rowOff>74523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4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65650</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3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151473</xdr:rowOff>
    </xdr:from>
    <xdr:to>
      <xdr:col>41</xdr:col>
      <xdr:colOff>50800</xdr:colOff>
      <xdr:row>56</xdr:row>
      <xdr:rowOff>48311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581223"/>
          <a:ext cx="889000" cy="6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65430</xdr:rowOff>
    </xdr:from>
    <xdr:to>
      <xdr:col>41</xdr:col>
      <xdr:colOff>101600</xdr:colOff>
      <xdr:row>56</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6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158157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5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45301</xdr:rowOff>
    </xdr:from>
    <xdr:to>
      <xdr:col>36</xdr:col>
      <xdr:colOff>165100</xdr:colOff>
      <xdr:row>55</xdr:row>
      <xdr:rowOff>146901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475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163428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25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107569</xdr:rowOff>
    </xdr:from>
    <xdr:to>
      <xdr:col>55</xdr:col>
      <xdr:colOff>50800</xdr:colOff>
      <xdr:row>56</xdr:row>
      <xdr:rowOff>37719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3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130446</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8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136055</xdr:rowOff>
    </xdr:from>
    <xdr:to>
      <xdr:col>50</xdr:col>
      <xdr:colOff>165100</xdr:colOff>
      <xdr:row>56</xdr:row>
      <xdr:rowOff>66205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6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82732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4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138799</xdr:rowOff>
    </xdr:from>
    <xdr:to>
      <xdr:col>46</xdr:col>
      <xdr:colOff>38100</xdr:colOff>
      <xdr:row>55</xdr:row>
      <xdr:rowOff>68949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39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85476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17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168961</xdr:rowOff>
    </xdr:from>
    <xdr:to>
      <xdr:col>41</xdr:col>
      <xdr:colOff>101600</xdr:colOff>
      <xdr:row>56</xdr:row>
      <xdr:rowOff>99111</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9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115638</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7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100673</xdr:rowOff>
    </xdr:from>
    <xdr:to>
      <xdr:col>36</xdr:col>
      <xdr:colOff>165100</xdr:colOff>
      <xdr:row>56</xdr:row>
      <xdr:rowOff>30823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3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21950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62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100209</xdr:rowOff>
    </xdr:from>
    <xdr:to>
      <xdr:col>54</xdr:col>
      <xdr:colOff>189865</xdr:colOff>
      <xdr:row>77</xdr:row>
      <xdr:rowOff>168714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73159"/>
          <a:ext cx="1270" cy="1097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1091</xdr:rowOff>
    </xdr:from>
    <xdr:ext cx="534377"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37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168714</xdr:rowOff>
    </xdr:from>
    <xdr:to>
      <xdr:col>55</xdr:col>
      <xdr:colOff>88900</xdr:colOff>
      <xdr:row>77</xdr:row>
      <xdr:rowOff>168714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370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46886</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4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69,073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100209</xdr:rowOff>
    </xdr:from>
    <xdr:to>
      <xdr:col>55</xdr:col>
      <xdr:colOff>88900</xdr:colOff>
      <xdr:row>71</xdr:row>
      <xdr:rowOff>100209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73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23019</xdr:rowOff>
    </xdr:from>
    <xdr:to>
      <xdr:col>55</xdr:col>
      <xdr:colOff>0</xdr:colOff>
      <xdr:row>77</xdr:row>
      <xdr:rowOff>48907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224669"/>
          <a:ext cx="838200" cy="2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105548</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7928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82671</xdr:rowOff>
    </xdr:from>
    <xdr:to>
      <xdr:col>55</xdr:col>
      <xdr:colOff>50800</xdr:colOff>
      <xdr:row>76</xdr:row>
      <xdr:rowOff>12821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2941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140729</xdr:rowOff>
    </xdr:from>
    <xdr:to>
      <xdr:col>50</xdr:col>
      <xdr:colOff>114300</xdr:colOff>
      <xdr:row>77</xdr:row>
      <xdr:rowOff>48907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70929"/>
          <a:ext cx="889000" cy="7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111017</xdr:rowOff>
    </xdr:from>
    <xdr:to>
      <xdr:col>50</xdr:col>
      <xdr:colOff>165100</xdr:colOff>
      <xdr:row>76</xdr:row>
      <xdr:rowOff>41166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29697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57694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74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5817</xdr:rowOff>
    </xdr:from>
    <xdr:to>
      <xdr:col>45</xdr:col>
      <xdr:colOff>177800</xdr:colOff>
      <xdr:row>76</xdr:row>
      <xdr:rowOff>140729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036017"/>
          <a:ext cx="889000" cy="134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102121</xdr:rowOff>
    </xdr:from>
    <xdr:to>
      <xdr:col>46</xdr:col>
      <xdr:colOff>38100</xdr:colOff>
      <xdr:row>76</xdr:row>
      <xdr:rowOff>32271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296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48798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73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5817</xdr:rowOff>
    </xdr:from>
    <xdr:to>
      <xdr:col>41</xdr:col>
      <xdr:colOff>50800</xdr:colOff>
      <xdr:row>76</xdr:row>
      <xdr:rowOff>123641</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036017"/>
          <a:ext cx="889000" cy="11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146317</xdr:rowOff>
    </xdr:from>
    <xdr:to>
      <xdr:col>41</xdr:col>
      <xdr:colOff>101600</xdr:colOff>
      <xdr:row>76</xdr:row>
      <xdr:rowOff>76467</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67594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09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129534</xdr:rowOff>
    </xdr:from>
    <xdr:to>
      <xdr:col>36</xdr:col>
      <xdr:colOff>165100</xdr:colOff>
      <xdr:row>76</xdr:row>
      <xdr:rowOff>59683</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8828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76211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76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143669</xdr:rowOff>
    </xdr:from>
    <xdr:to>
      <xdr:col>55</xdr:col>
      <xdr:colOff>50800</xdr:colOff>
      <xdr:row>77</xdr:row>
      <xdr:rowOff>73819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7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122096</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15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169557</xdr:rowOff>
    </xdr:from>
    <xdr:to>
      <xdr:col>50</xdr:col>
      <xdr:colOff>165100</xdr:colOff>
      <xdr:row>77</xdr:row>
      <xdr:rowOff>99707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9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90834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29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89929</xdr:rowOff>
    </xdr:from>
    <xdr:to>
      <xdr:col>46</xdr:col>
      <xdr:colOff>38100</xdr:colOff>
      <xdr:row>77</xdr:row>
      <xdr:rowOff>20079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2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11206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1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126467</xdr:rowOff>
    </xdr:from>
    <xdr:to>
      <xdr:col>41</xdr:col>
      <xdr:colOff>101600</xdr:colOff>
      <xdr:row>76</xdr:row>
      <xdr:rowOff>56617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8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73144</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76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72841</xdr:rowOff>
    </xdr:from>
    <xdr:to>
      <xdr:col>36</xdr:col>
      <xdr:colOff>165100</xdr:colOff>
      <xdr:row>77</xdr:row>
      <xdr:rowOff>2991</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0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165568</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19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167360</xdr:rowOff>
    </xdr:from>
    <xdr:to>
      <xdr:col>54</xdr:col>
      <xdr:colOff>189865</xdr:colOff>
      <xdr:row>98</xdr:row>
      <xdr:rowOff>117918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97860"/>
          <a:ext cx="1270" cy="1322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121745</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117918</xdr:rowOff>
    </xdr:from>
    <xdr:to>
      <xdr:col>55</xdr:col>
      <xdr:colOff>88900</xdr:colOff>
      <xdr:row>98</xdr:row>
      <xdr:rowOff>117918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20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114037</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7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135,459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167360</xdr:rowOff>
    </xdr:from>
    <xdr:to>
      <xdr:col>55</xdr:col>
      <xdr:colOff>88900</xdr:colOff>
      <xdr:row>90</xdr:row>
      <xdr:rowOff>167360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9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53093</xdr:rowOff>
    </xdr:from>
    <xdr:to>
      <xdr:col>55</xdr:col>
      <xdr:colOff>0</xdr:colOff>
      <xdr:row>94</xdr:row>
      <xdr:rowOff>137316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9639300" y="16169393"/>
          <a:ext cx="838200" cy="8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78379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023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55502</xdr:rowOff>
    </xdr:from>
    <xdr:to>
      <xdr:col>55</xdr:col>
      <xdr:colOff>50800</xdr:colOff>
      <xdr:row>94</xdr:row>
      <xdr:rowOff>157102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17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53093</xdr:rowOff>
    </xdr:from>
    <xdr:to>
      <xdr:col>50</xdr:col>
      <xdr:colOff>114300</xdr:colOff>
      <xdr:row>95</xdr:row>
      <xdr:rowOff>21199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169393"/>
          <a:ext cx="889000" cy="139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129612</xdr:rowOff>
    </xdr:from>
    <xdr:to>
      <xdr:col>50</xdr:col>
      <xdr:colOff>165100</xdr:colOff>
      <xdr:row>95</xdr:row>
      <xdr:rowOff>59762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24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50889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33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21199</xdr:rowOff>
    </xdr:from>
    <xdr:to>
      <xdr:col>45</xdr:col>
      <xdr:colOff>177800</xdr:colOff>
      <xdr:row>95</xdr:row>
      <xdr:rowOff>60420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7861300" y="16308949"/>
          <a:ext cx="889000" cy="3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24347</xdr:rowOff>
    </xdr:from>
    <xdr:to>
      <xdr:col>46</xdr:col>
      <xdr:colOff>38100</xdr:colOff>
      <xdr:row>95</xdr:row>
      <xdr:rowOff>125947</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31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117074</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40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60420</xdr:rowOff>
    </xdr:from>
    <xdr:to>
      <xdr:col>41</xdr:col>
      <xdr:colOff>50800</xdr:colOff>
      <xdr:row>96</xdr:row>
      <xdr:rowOff>19914</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348170"/>
          <a:ext cx="889000" cy="130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44943</xdr:rowOff>
    </xdr:from>
    <xdr:to>
      <xdr:col>41</xdr:col>
      <xdr:colOff>101600</xdr:colOff>
      <xdr:row>95</xdr:row>
      <xdr:rowOff>146543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3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137670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42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98241</xdr:rowOff>
    </xdr:from>
    <xdr:to>
      <xdr:col>36</xdr:col>
      <xdr:colOff>165100</xdr:colOff>
      <xdr:row>96</xdr:row>
      <xdr:rowOff>28391</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38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44918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16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86516</xdr:rowOff>
    </xdr:from>
    <xdr:to>
      <xdr:col>55</xdr:col>
      <xdr:colOff>50800</xdr:colOff>
      <xdr:row>95</xdr:row>
      <xdr:rowOff>16666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20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64943</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18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2293</xdr:rowOff>
    </xdr:from>
    <xdr:to>
      <xdr:col>50</xdr:col>
      <xdr:colOff>165100</xdr:colOff>
      <xdr:row>94</xdr:row>
      <xdr:rowOff>103893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11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120420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589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141849</xdr:rowOff>
    </xdr:from>
    <xdr:to>
      <xdr:col>46</xdr:col>
      <xdr:colOff>38100</xdr:colOff>
      <xdr:row>95</xdr:row>
      <xdr:rowOff>71999</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25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88526</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03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9620</xdr:rowOff>
    </xdr:from>
    <xdr:to>
      <xdr:col>41</xdr:col>
      <xdr:colOff>101600</xdr:colOff>
      <xdr:row>95</xdr:row>
      <xdr:rowOff>111220</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29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127747</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072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140564</xdr:rowOff>
    </xdr:from>
    <xdr:to>
      <xdr:col>36</xdr:col>
      <xdr:colOff>165100</xdr:colOff>
      <xdr:row>96</xdr:row>
      <xdr:rowOff>70714</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42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61841</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52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85141</xdr:rowOff>
    </xdr:from>
    <xdr:to>
      <xdr:col>85</xdr:col>
      <xdr:colOff>126364</xdr:colOff>
      <xdr:row>39</xdr:row>
      <xdr:rowOff>45174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400091"/>
          <a:ext cx="1269" cy="1331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49001</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73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45174</xdr:rowOff>
    </xdr:from>
    <xdr:to>
      <xdr:col>86</xdr:col>
      <xdr:colOff>25400</xdr:colOff>
      <xdr:row>39</xdr:row>
      <xdr:rowOff>45174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73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31818</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7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54,932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85141</xdr:rowOff>
    </xdr:from>
    <xdr:to>
      <xdr:col>86</xdr:col>
      <xdr:colOff>25400</xdr:colOff>
      <xdr:row>31</xdr:row>
      <xdr:rowOff>85141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400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74282</xdr:rowOff>
    </xdr:from>
    <xdr:to>
      <xdr:col>85</xdr:col>
      <xdr:colOff>127000</xdr:colOff>
      <xdr:row>36</xdr:row>
      <xdr:rowOff>99428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075032"/>
          <a:ext cx="8382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127220</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27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148793</xdr:rowOff>
    </xdr:from>
    <xdr:to>
      <xdr:col>85</xdr:col>
      <xdr:colOff>177800</xdr:colOff>
      <xdr:row>36</xdr:row>
      <xdr:rowOff>78943</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4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75121</xdr:rowOff>
    </xdr:from>
    <xdr:to>
      <xdr:col>81</xdr:col>
      <xdr:colOff>50800</xdr:colOff>
      <xdr:row>36</xdr:row>
      <xdr:rowOff>99428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075871"/>
          <a:ext cx="889000" cy="19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82842</xdr:rowOff>
    </xdr:from>
    <xdr:to>
      <xdr:col>81</xdr:col>
      <xdr:colOff>101600</xdr:colOff>
      <xdr:row>37</xdr:row>
      <xdr:rowOff>12992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25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4119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34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75121</xdr:rowOff>
    </xdr:from>
    <xdr:to>
      <xdr:col>76</xdr:col>
      <xdr:colOff>114300</xdr:colOff>
      <xdr:row>36</xdr:row>
      <xdr:rowOff>139967</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075871"/>
          <a:ext cx="889000" cy="23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132181</xdr:rowOff>
    </xdr:from>
    <xdr:to>
      <xdr:col>76</xdr:col>
      <xdr:colOff>165100</xdr:colOff>
      <xdr:row>37</xdr:row>
      <xdr:rowOff>62331</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53458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39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160160</xdr:rowOff>
    </xdr:from>
    <xdr:to>
      <xdr:col>71</xdr:col>
      <xdr:colOff>177800</xdr:colOff>
      <xdr:row>36</xdr:row>
      <xdr:rowOff>139967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160910"/>
          <a:ext cx="889000" cy="15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168834</xdr:rowOff>
    </xdr:from>
    <xdr:to>
      <xdr:col>72</xdr:col>
      <xdr:colOff>38100</xdr:colOff>
      <xdr:row>36</xdr:row>
      <xdr:rowOff>98984</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16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115511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94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95034</xdr:rowOff>
    </xdr:from>
    <xdr:to>
      <xdr:col>67</xdr:col>
      <xdr:colOff>101600</xdr:colOff>
      <xdr:row>37</xdr:row>
      <xdr:rowOff>25184</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16311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5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23482</xdr:rowOff>
    </xdr:from>
    <xdr:to>
      <xdr:col>85</xdr:col>
      <xdr:colOff>177800</xdr:colOff>
      <xdr:row>35</xdr:row>
      <xdr:rowOff>125082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02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46359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87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48628</xdr:rowOff>
    </xdr:from>
    <xdr:to>
      <xdr:col>81</xdr:col>
      <xdr:colOff>101600</xdr:colOff>
      <xdr:row>36</xdr:row>
      <xdr:rowOff>150228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2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166755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996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24321</xdr:rowOff>
    </xdr:from>
    <xdr:to>
      <xdr:col>76</xdr:col>
      <xdr:colOff>165100</xdr:colOff>
      <xdr:row>35</xdr:row>
      <xdr:rowOff>125921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02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142448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80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89167</xdr:rowOff>
    </xdr:from>
    <xdr:to>
      <xdr:col>72</xdr:col>
      <xdr:colOff>38100</xdr:colOff>
      <xdr:row>37</xdr:row>
      <xdr:rowOff>19317</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6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10444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354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109360</xdr:rowOff>
    </xdr:from>
    <xdr:to>
      <xdr:col>67</xdr:col>
      <xdr:colOff>101600</xdr:colOff>
      <xdr:row>36</xdr:row>
      <xdr:rowOff>39510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11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56037</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88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150738</xdr:rowOff>
    </xdr:from>
    <xdr:to>
      <xdr:col>85</xdr:col>
      <xdr:colOff>126364</xdr:colOff>
      <xdr:row>58</xdr:row>
      <xdr:rowOff>155637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51788"/>
          <a:ext cx="1269"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159464</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155637</xdr:rowOff>
    </xdr:from>
    <xdr:to>
      <xdr:col>86</xdr:col>
      <xdr:colOff>25400</xdr:colOff>
      <xdr:row>58</xdr:row>
      <xdr:rowOff>155637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09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97415</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327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150738</xdr:rowOff>
    </xdr:from>
    <xdr:to>
      <xdr:col>86</xdr:col>
      <xdr:colOff>25400</xdr:colOff>
      <xdr:row>49</xdr:row>
      <xdr:rowOff>150738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5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153971</xdr:rowOff>
    </xdr:from>
    <xdr:to>
      <xdr:col>85</xdr:col>
      <xdr:colOff>127000</xdr:colOff>
      <xdr:row>55</xdr:row>
      <xdr:rowOff>69585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069371"/>
          <a:ext cx="838200" cy="42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53121</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3114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74694</xdr:rowOff>
    </xdr:from>
    <xdr:to>
      <xdr:col>85</xdr:col>
      <xdr:colOff>177800</xdr:colOff>
      <xdr:row>55</xdr:row>
      <xdr:rowOff>4844</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69585</xdr:rowOff>
    </xdr:from>
    <xdr:to>
      <xdr:col>81</xdr:col>
      <xdr:colOff>50800</xdr:colOff>
      <xdr:row>58</xdr:row>
      <xdr:rowOff>139961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499335"/>
          <a:ext cx="889000" cy="58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61027</xdr:rowOff>
    </xdr:from>
    <xdr:to>
      <xdr:col>81</xdr:col>
      <xdr:colOff>101600</xdr:colOff>
      <xdr:row>54</xdr:row>
      <xdr:rowOff>162627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31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7704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09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139961</xdr:rowOff>
    </xdr:from>
    <xdr:to>
      <xdr:col>76</xdr:col>
      <xdr:colOff>114300</xdr:colOff>
      <xdr:row>59</xdr:row>
      <xdr:rowOff>172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10084061"/>
          <a:ext cx="889000" cy="3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135175</xdr:rowOff>
    </xdr:from>
    <xdr:to>
      <xdr:col>76</xdr:col>
      <xdr:colOff>165100</xdr:colOff>
      <xdr:row>57</xdr:row>
      <xdr:rowOff>65325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3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81852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1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125216</xdr:rowOff>
    </xdr:from>
    <xdr:to>
      <xdr:col>71</xdr:col>
      <xdr:colOff>177800</xdr:colOff>
      <xdr:row>59</xdr:row>
      <xdr:rowOff>172</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10069316"/>
          <a:ext cx="889000" cy="4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8678</xdr:rowOff>
    </xdr:from>
    <xdr:to>
      <xdr:col>72</xdr:col>
      <xdr:colOff>38100</xdr:colOff>
      <xdr:row>57</xdr:row>
      <xdr:rowOff>110278</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8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126805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5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24370</xdr:rowOff>
    </xdr:from>
    <xdr:to>
      <xdr:col>67</xdr:col>
      <xdr:colOff>101600</xdr:colOff>
      <xdr:row>56</xdr:row>
      <xdr:rowOff>125970</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62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142497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0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103171</xdr:rowOff>
    </xdr:from>
    <xdr:to>
      <xdr:col>85</xdr:col>
      <xdr:colOff>177800</xdr:colOff>
      <xdr:row>53</xdr:row>
      <xdr:rowOff>33321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01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126048</xdr:rowOff>
    </xdr:from>
    <xdr:ext cx="599010"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8869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18785</xdr:rowOff>
    </xdr:from>
    <xdr:to>
      <xdr:col>81</xdr:col>
      <xdr:colOff>101600</xdr:colOff>
      <xdr:row>55</xdr:row>
      <xdr:rowOff>120385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44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111512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54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89161</xdr:rowOff>
    </xdr:from>
    <xdr:to>
      <xdr:col>76</xdr:col>
      <xdr:colOff>165100</xdr:colOff>
      <xdr:row>59</xdr:row>
      <xdr:rowOff>19311</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1003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10438</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12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120822</xdr:rowOff>
    </xdr:from>
    <xdr:to>
      <xdr:col>72</xdr:col>
      <xdr:colOff>38100</xdr:colOff>
      <xdr:row>59</xdr:row>
      <xdr:rowOff>50972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1006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42099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15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74416</xdr:rowOff>
    </xdr:from>
    <xdr:to>
      <xdr:col>67</xdr:col>
      <xdr:colOff>101600</xdr:colOff>
      <xdr:row>59</xdr:row>
      <xdr:rowOff>4566</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1001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167143</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1011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53267</xdr:rowOff>
    </xdr:from>
    <xdr:to>
      <xdr:col>85</xdr:col>
      <xdr:colOff>126364</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226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171394</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2001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53267</xdr:rowOff>
    </xdr:from>
    <xdr:to>
      <xdr:col>86</xdr:col>
      <xdr:colOff>25400</xdr:colOff>
      <xdr:row>71</xdr:row>
      <xdr:rowOff>53267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22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87168</xdr:rowOff>
    </xdr:from>
    <xdr:to>
      <xdr:col>85</xdr:col>
      <xdr:colOff>127000</xdr:colOff>
      <xdr:row>78</xdr:row>
      <xdr:rowOff>93821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460268"/>
          <a:ext cx="838200" cy="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65096</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0952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42219</xdr:rowOff>
    </xdr:from>
    <xdr:to>
      <xdr:col>85</xdr:col>
      <xdr:colOff>177800</xdr:colOff>
      <xdr:row>77</xdr:row>
      <xdr:rowOff>143819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4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110165</xdr:rowOff>
    </xdr:from>
    <xdr:to>
      <xdr:col>81</xdr:col>
      <xdr:colOff>50800</xdr:colOff>
      <xdr:row>78</xdr:row>
      <xdr:rowOff>93821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140365"/>
          <a:ext cx="889000" cy="32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93357</xdr:rowOff>
    </xdr:from>
    <xdr:to>
      <xdr:col>81</xdr:col>
      <xdr:colOff>101600</xdr:colOff>
      <xdr:row>78</xdr:row>
      <xdr:rowOff>23507</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9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40034</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7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146946</xdr:rowOff>
    </xdr:from>
    <xdr:to>
      <xdr:col>76</xdr:col>
      <xdr:colOff>114300</xdr:colOff>
      <xdr:row>76</xdr:row>
      <xdr:rowOff>110165</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005696"/>
          <a:ext cx="889000" cy="13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89517</xdr:rowOff>
    </xdr:from>
    <xdr:to>
      <xdr:col>76</xdr:col>
      <xdr:colOff>165100</xdr:colOff>
      <xdr:row>78</xdr:row>
      <xdr:rowOff>19667</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9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10794</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38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146946</xdr:rowOff>
    </xdr:from>
    <xdr:to>
      <xdr:col>71</xdr:col>
      <xdr:colOff>177800</xdr:colOff>
      <xdr:row>75</xdr:row>
      <xdr:rowOff>167611</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005696"/>
          <a:ext cx="889000" cy="2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122551</xdr:rowOff>
    </xdr:from>
    <xdr:to>
      <xdr:col>72</xdr:col>
      <xdr:colOff>38100</xdr:colOff>
      <xdr:row>78</xdr:row>
      <xdr:rowOff>52701</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3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43828</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41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93723</xdr:rowOff>
    </xdr:from>
    <xdr:to>
      <xdr:col>67</xdr:col>
      <xdr:colOff>101600</xdr:colOff>
      <xdr:row>78</xdr:row>
      <xdr:rowOff>23873</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9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15000</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388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36368</xdr:rowOff>
    </xdr:from>
    <xdr:to>
      <xdr:col>85</xdr:col>
      <xdr:colOff>177800</xdr:colOff>
      <xdr:row>78</xdr:row>
      <xdr:rowOff>137968</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40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122745</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32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43021</xdr:rowOff>
    </xdr:from>
    <xdr:to>
      <xdr:col>81</xdr:col>
      <xdr:colOff>101600</xdr:colOff>
      <xdr:row>78</xdr:row>
      <xdr:rowOff>144621</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1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135748</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508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59365</xdr:rowOff>
    </xdr:from>
    <xdr:to>
      <xdr:col>76</xdr:col>
      <xdr:colOff>165100</xdr:colOff>
      <xdr:row>76</xdr:row>
      <xdr:rowOff>160965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0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6042</xdr:rowOff>
    </xdr:from>
    <xdr:ext cx="534377"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25111" y="1286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96147</xdr:rowOff>
    </xdr:from>
    <xdr:to>
      <xdr:col>72</xdr:col>
      <xdr:colOff>38100</xdr:colOff>
      <xdr:row>76</xdr:row>
      <xdr:rowOff>26296</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295489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42824</xdr:rowOff>
    </xdr:from>
    <xdr:ext cx="534377"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36111" y="1273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116812</xdr:rowOff>
    </xdr:from>
    <xdr:to>
      <xdr:col>67</xdr:col>
      <xdr:colOff>101600</xdr:colOff>
      <xdr:row>76</xdr:row>
      <xdr:rowOff>46961</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29755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63489</xdr:rowOff>
    </xdr:from>
    <xdr:ext cx="534377"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47111" y="1275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167360</xdr:rowOff>
    </xdr:from>
    <xdr:to>
      <xdr:col>85</xdr:col>
      <xdr:colOff>126364</xdr:colOff>
      <xdr:row>98</xdr:row>
      <xdr:rowOff>168520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426410"/>
          <a:ext cx="1269" cy="1544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897</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7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168520</xdr:rowOff>
    </xdr:from>
    <xdr:to>
      <xdr:col>86</xdr:col>
      <xdr:colOff>25400</xdr:colOff>
      <xdr:row>98</xdr:row>
      <xdr:rowOff>168520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7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114037</xdr:rowOff>
    </xdr:from>
    <xdr:ext cx="599010"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20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167360</xdr:rowOff>
    </xdr:from>
    <xdr:to>
      <xdr:col>86</xdr:col>
      <xdr:colOff>25400</xdr:colOff>
      <xdr:row>89</xdr:row>
      <xdr:rowOff>167360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426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93948</xdr:rowOff>
    </xdr:from>
    <xdr:to>
      <xdr:col>85</xdr:col>
      <xdr:colOff>127000</xdr:colOff>
      <xdr:row>94</xdr:row>
      <xdr:rowOff>99662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5481300" y="16210248"/>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165575</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281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15698</xdr:rowOff>
    </xdr:from>
    <xdr:to>
      <xdr:col>85</xdr:col>
      <xdr:colOff>177800</xdr:colOff>
      <xdr:row>95</xdr:row>
      <xdr:rowOff>117298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303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93948</xdr:rowOff>
    </xdr:from>
    <xdr:to>
      <xdr:col>81</xdr:col>
      <xdr:colOff>50800</xdr:colOff>
      <xdr:row>94</xdr:row>
      <xdr:rowOff>105851</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210248"/>
          <a:ext cx="889000" cy="1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46430</xdr:rowOff>
    </xdr:from>
    <xdr:to>
      <xdr:col>81</xdr:col>
      <xdr:colOff>101600</xdr:colOff>
      <xdr:row>95</xdr:row>
      <xdr:rowOff>148030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33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139157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42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105851</xdr:rowOff>
    </xdr:from>
    <xdr:to>
      <xdr:col>76</xdr:col>
      <xdr:colOff>114300</xdr:colOff>
      <xdr:row>95</xdr:row>
      <xdr:rowOff>83790</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222151"/>
          <a:ext cx="889000" cy="14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95938</xdr:rowOff>
    </xdr:from>
    <xdr:to>
      <xdr:col>76</xdr:col>
      <xdr:colOff>165100</xdr:colOff>
      <xdr:row>96</xdr:row>
      <xdr:rowOff>26088</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3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17215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47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153857</xdr:rowOff>
    </xdr:from>
    <xdr:to>
      <xdr:col>71</xdr:col>
      <xdr:colOff>177800</xdr:colOff>
      <xdr:row>95</xdr:row>
      <xdr:rowOff>83790</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a:off x="12814300" y="16270157"/>
          <a:ext cx="889000" cy="10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71298</xdr:rowOff>
    </xdr:from>
    <xdr:to>
      <xdr:col>72</xdr:col>
      <xdr:colOff>38100</xdr:colOff>
      <xdr:row>96</xdr:row>
      <xdr:rowOff>1448</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35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164025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45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119385</xdr:rowOff>
    </xdr:from>
    <xdr:to>
      <xdr:col>67</xdr:col>
      <xdr:colOff>101600</xdr:colOff>
      <xdr:row>96</xdr:row>
      <xdr:rowOff>49535</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40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40662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49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48862</xdr:rowOff>
    </xdr:from>
    <xdr:to>
      <xdr:col>85</xdr:col>
      <xdr:colOff>177800</xdr:colOff>
      <xdr:row>94</xdr:row>
      <xdr:rowOff>150462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16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71739</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016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43148</xdr:rowOff>
    </xdr:from>
    <xdr:to>
      <xdr:col>81</xdr:col>
      <xdr:colOff>101600</xdr:colOff>
      <xdr:row>94</xdr:row>
      <xdr:rowOff>144748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15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161275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593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55051</xdr:rowOff>
    </xdr:from>
    <xdr:to>
      <xdr:col>76</xdr:col>
      <xdr:colOff>165100</xdr:colOff>
      <xdr:row>94</xdr:row>
      <xdr:rowOff>156651</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17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1728</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594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32990</xdr:rowOff>
    </xdr:from>
    <xdr:to>
      <xdr:col>72</xdr:col>
      <xdr:colOff>38100</xdr:colOff>
      <xdr:row>95</xdr:row>
      <xdr:rowOff>134590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3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151117</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609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103057</xdr:rowOff>
    </xdr:from>
    <xdr:to>
      <xdr:col>67</xdr:col>
      <xdr:colOff>101600</xdr:colOff>
      <xdr:row>95</xdr:row>
      <xdr:rowOff>33207</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21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49734</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599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4" name="諸支出金グラフ枠">
          <a:extLst>
            <a:ext uri="{FF2B5EF4-FFF2-40B4-BE49-F238E27FC236}">
              <a16:creationId xmlns:a16="http://schemas.microsoft.com/office/drawing/2014/main" id="{00000000-0008-0000-0700-0000F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114663</xdr:rowOff>
    </xdr:from>
    <xdr:to>
      <xdr:col>116</xdr:col>
      <xdr:colOff>62864</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22159595" y="5258163"/>
          <a:ext cx="1269" cy="1527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6" name="諸支出金最小値テキスト">
          <a:extLst>
            <a:ext uri="{FF2B5EF4-FFF2-40B4-BE49-F238E27FC236}">
              <a16:creationId xmlns:a16="http://schemas.microsoft.com/office/drawing/2014/main" id="{00000000-0008-0000-0700-0000F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61340</xdr:rowOff>
    </xdr:from>
    <xdr:ext cx="469744" cy="259045"/>
    <xdr:sp macro="" textlink="">
      <xdr:nvSpPr>
        <xdr:cNvPr id="758" name="諸支出金最大値テキスト">
          <a:extLst>
            <a:ext uri="{FF2B5EF4-FFF2-40B4-BE49-F238E27FC236}">
              <a16:creationId xmlns:a16="http://schemas.microsoft.com/office/drawing/2014/main" id="{00000000-0008-0000-0700-0000F6020000}"/>
            </a:ext>
          </a:extLst>
        </xdr:cNvPr>
        <xdr:cNvSpPr txBox="1"/>
      </xdr:nvSpPr>
      <xdr:spPr>
        <a:xfrm>
          <a:off x="22212300" y="503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114663</xdr:rowOff>
    </xdr:from>
    <xdr:to>
      <xdr:col>116</xdr:col>
      <xdr:colOff>152400</xdr:colOff>
      <xdr:row>30</xdr:row>
      <xdr:rowOff>114663</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2072600" y="5258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88917</xdr:rowOff>
    </xdr:from>
    <xdr:ext cx="378565" cy="259045"/>
    <xdr:sp macro="" textlink="">
      <xdr:nvSpPr>
        <xdr:cNvPr id="761" name="諸支出金平均値テキスト">
          <a:extLst>
            <a:ext uri="{FF2B5EF4-FFF2-40B4-BE49-F238E27FC236}">
              <a16:creationId xmlns:a16="http://schemas.microsoft.com/office/drawing/2014/main" id="{00000000-0008-0000-0700-0000F9020000}"/>
            </a:ext>
          </a:extLst>
        </xdr:cNvPr>
        <xdr:cNvSpPr txBox="1"/>
      </xdr:nvSpPr>
      <xdr:spPr>
        <a:xfrm>
          <a:off x="22212300" y="64325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66040</xdr:rowOff>
    </xdr:from>
    <xdr:to>
      <xdr:col>116</xdr:col>
      <xdr:colOff>114300</xdr:colOff>
      <xdr:row>38</xdr:row>
      <xdr:rowOff>167640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21107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88900</xdr:rowOff>
    </xdr:from>
    <xdr:to>
      <xdr:col>112</xdr:col>
      <xdr:colOff>38100</xdr:colOff>
      <xdr:row>39</xdr:row>
      <xdr:rowOff>19050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35577</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4017" y="6379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115026</xdr:rowOff>
    </xdr:from>
    <xdr:to>
      <xdr:col>107</xdr:col>
      <xdr:colOff>101600</xdr:colOff>
      <xdr:row>39</xdr:row>
      <xdr:rowOff>45176</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0383500" y="663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61703</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77333" y="6405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74749</xdr:rowOff>
    </xdr:from>
    <xdr:to>
      <xdr:col>102</xdr:col>
      <xdr:colOff>165100</xdr:colOff>
      <xdr:row>39</xdr:row>
      <xdr:rowOff>4899</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9494500" y="6589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21426</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6017" y="6365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116115</xdr:rowOff>
    </xdr:from>
    <xdr:to>
      <xdr:col>98</xdr:col>
      <xdr:colOff>38100</xdr:colOff>
      <xdr:row>39</xdr:row>
      <xdr:rowOff>46265</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18605500" y="663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62791</xdr:rowOff>
    </xdr:from>
    <xdr:ext cx="313932"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99333" y="6406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80" name="諸支出金該当値テキスト">
          <a:extLst>
            <a:ext uri="{FF2B5EF4-FFF2-40B4-BE49-F238E27FC236}">
              <a16:creationId xmlns:a16="http://schemas.microsoft.com/office/drawing/2014/main" id="{00000000-0008-0000-0700-00000C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前年度繰上充用金グラフ枠">
          <a:extLst>
            <a:ext uri="{FF2B5EF4-FFF2-40B4-BE49-F238E27FC236}">
              <a16:creationId xmlns:a16="http://schemas.microsoft.com/office/drawing/2014/main" id="{00000000-0008-0000-0700-00002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5" name="前年度繰上充用金最小値テキスト">
          <a:extLst>
            <a:ext uri="{FF2B5EF4-FFF2-40B4-BE49-F238E27FC236}">
              <a16:creationId xmlns:a16="http://schemas.microsoft.com/office/drawing/2014/main" id="{00000000-0008-0000-0700-00002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7" name="前年度繰上充用金最大値テキスト">
          <a:extLst>
            <a:ext uri="{FF2B5EF4-FFF2-40B4-BE49-F238E27FC236}">
              <a16:creationId xmlns:a16="http://schemas.microsoft.com/office/drawing/2014/main" id="{00000000-0008-0000-0700-00002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0" name="前年度繰上充用金平均値テキスト">
          <a:extLst>
            <a:ext uri="{FF2B5EF4-FFF2-40B4-BE49-F238E27FC236}">
              <a16:creationId xmlns:a16="http://schemas.microsoft.com/office/drawing/2014/main" id="{00000000-0008-0000-0700-00002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9" name="前年度繰上充用金該当値テキスト">
          <a:extLst>
            <a:ext uri="{FF2B5EF4-FFF2-40B4-BE49-F238E27FC236}">
              <a16:creationId xmlns:a16="http://schemas.microsoft.com/office/drawing/2014/main" id="{00000000-0008-0000-0700-00003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総務費が減少したのは、旧情報通信設備撤去事業が令和５年度で完了したためである。民生費は、国の物価高騰対応事業等による増である。国の制度改正等による社会保障関連経費の増加が大きく影響しており、今後も増加が見込まれる。衛生費は、ごみ収集費用や世羅中央病院企業団等への補助費等の経費が多額であるため類似団体平均を上回っている。土木費は町道改良事業や公共下水道事業繰出金の減により類似団体平均とほぼ同数となった。教育費は、学校給食センター整備事業の増により類似団体平均を上回った。公債費は町債発行を伴う大型事業が続いたことにより、近年は類似団体平均を上回っている。今後の償還額は横ばい又は若干の増減を繰り返していくものと見込んでい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広島県世羅町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実質収支比率は</a:t>
          </a:r>
          <a:r>
            <a:rPr kumimoji="1" lang="en-US" altLang="ja-JP" sz="1400">
              <a:solidFill>
                <a:sysClr val="windowText" lastClr="000000"/>
              </a:solidFill>
              <a:latin typeface="ＭＳ ゴシック" pitchFamily="49" charset="-128"/>
              <a:ea typeface="ＭＳ ゴシック" pitchFamily="49" charset="-128"/>
            </a:rPr>
            <a:t>3.21</a:t>
          </a:r>
          <a:r>
            <a:rPr kumimoji="1" lang="ja-JP" altLang="en-US" sz="1400">
              <a:solidFill>
                <a:sysClr val="windowText" lastClr="000000"/>
              </a:solidFill>
              <a:latin typeface="ＭＳ ゴシック" pitchFamily="49" charset="-128"/>
              <a:ea typeface="ＭＳ ゴシック" pitchFamily="49" charset="-128"/>
            </a:rPr>
            <a:t>％と適正範囲内であるが、財政調整基金の取崩が多額であったため、財政調整基金残高の比率が下がり、実質単年度収支が赤字となっている。合併算定替終了後の普通交付税減少による財源不足による厳しい財政運営は続いており、財源不足解消は財政調整基金に頼らざるを得ない。今後、可能な限り基金の取り崩しを回避するためにも、引き続き行政の効率化に努め、財政の健全化に努める。</a:t>
          </a:r>
        </a:p>
        <a:p>
          <a:r>
            <a:rPr kumimoji="1" lang="ja-JP" altLang="en-US" sz="1400">
              <a:solidFill>
                <a:srgbClr val="FF0000"/>
              </a:solidFill>
              <a:latin typeface="ＭＳ ゴシック" pitchFamily="49" charset="-128"/>
              <a:ea typeface="ＭＳ ゴシック" pitchFamily="49" charset="-128"/>
            </a:rPr>
            <a:t>　</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広島県世羅町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すべての会計が黒字であり、赤字決算の会計はない</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　今後も、普通交付税の減少等、厳しい財政運営が強いられることが想定される。特別会計、公営企業会計においては、独立採算の原則のもと、経費削減や効率的・効果的な事業執行等で、一般会計の負担の抑制に努める。</a:t>
          </a:r>
          <a:endParaRPr lang="ja-JP" altLang="ja-JP" sz="18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広島県世羅町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過去に発行した町債の償還が進み、公債費も減少してきた。今後は横ばい又は若干の増減を繰り返していくものと見込んでいる。 </a:t>
          </a:r>
        </a:p>
        <a:p>
          <a:r>
            <a:rPr kumimoji="1" lang="ja-JP" altLang="en-US" sz="1400">
              <a:latin typeface="ＭＳ ゴシック" pitchFamily="49" charset="-128"/>
              <a:ea typeface="ＭＳ ゴシック" pitchFamily="49" charset="-128"/>
            </a:rPr>
            <a:t>　令和５年度からは広島県水道広域連合企業団に加入した。公営企業債の元利償還金に対する繰入金が増加し、組合等が起こした地方債の元利償還金に対する負担金等が減少している。これらは今後逓減していくものと見込んでいる。</a:t>
          </a:r>
        </a:p>
        <a:p>
          <a:r>
            <a:rPr kumimoji="1" lang="ja-JP" altLang="en-US" sz="1400">
              <a:latin typeface="ＭＳ ゴシック" pitchFamily="49" charset="-128"/>
              <a:ea typeface="ＭＳ ゴシック" pitchFamily="49" charset="-128"/>
            </a:rPr>
            <a:t>　今後も実質公債費比率は</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％前後で推移するものと見込んでいる。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広島県世羅町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町債発行を伴う大型事業により地方債の現在高が増加した。また、退職手当負担見込額が減少した。令和５年度からは広島県水道広域連合企業団に加入した。公営企業債繰入見込額が減少し、組合等負担見込額等が減少している。</a:t>
          </a:r>
        </a:p>
        <a:p>
          <a:r>
            <a:rPr kumimoji="1" lang="ja-JP" altLang="en-US" sz="1400">
              <a:latin typeface="ＭＳ ゴシック" pitchFamily="49" charset="-128"/>
              <a:ea typeface="ＭＳ ゴシック" pitchFamily="49" charset="-128"/>
            </a:rPr>
            <a:t>将来負担比率の分子は、前年度より</a:t>
          </a:r>
          <a:r>
            <a:rPr kumimoji="1" lang="en-US" altLang="ja-JP" sz="1400">
              <a:latin typeface="ＭＳ ゴシック" pitchFamily="49" charset="-128"/>
              <a:ea typeface="ＭＳ ゴシック" pitchFamily="49" charset="-128"/>
            </a:rPr>
            <a:t>48</a:t>
          </a:r>
          <a:r>
            <a:rPr kumimoji="1" lang="ja-JP" altLang="en-US" sz="1400">
              <a:latin typeface="ＭＳ ゴシック" pitchFamily="49" charset="-128"/>
              <a:ea typeface="ＭＳ ゴシック" pitchFamily="49" charset="-128"/>
            </a:rPr>
            <a:t>百万円増加し、比率は</a:t>
          </a:r>
          <a:r>
            <a:rPr kumimoji="1" lang="en-US" altLang="ja-JP" sz="1400">
              <a:latin typeface="ＭＳ ゴシック" pitchFamily="49" charset="-128"/>
              <a:ea typeface="ＭＳ ゴシック" pitchFamily="49" charset="-128"/>
            </a:rPr>
            <a:t>0.7</a:t>
          </a:r>
          <a:r>
            <a:rPr kumimoji="1" lang="ja-JP" altLang="en-US" sz="1400">
              <a:latin typeface="ＭＳ ゴシック" pitchFamily="49" charset="-128"/>
              <a:ea typeface="ＭＳ ゴシック" pitchFamily="49" charset="-128"/>
            </a:rPr>
            <a:t>ポイント上昇した。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広島県世羅町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合併算定替の終了による普通交付税の減少により、財政調整基金の取崩しによる財政運営が続いているが、その他特定目的基金の積立が増えたこと等により、基金全体では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に頼らない財政運営を行っていくべきだが、近年は財源不足を他の歳入で賄うことができず、財政調整基金から多額の繰入れを行っている。このまま繰入れを行っていると、数年で財政調整基金が枯渇してしまう恐れがあり、他の基金を含めた基金の有効な活用方法の検討と、経費節減による一般財源ベースでの予算規模の縮減に取り組む必要があ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まちづくり振興基金：地域振興に資する事業の推進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公共施設整備基金：公共施設等の整備に要する資金　　　　　　　　　　　　　　　　　　　　　　　　　　　　　　　　　　　　　　　　　　　　　　中小企業融資運営基金：中小企業者の金融の円滑化による企業の育成振興</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応援寄附基金：ふるさと寄附金（ふるさと納税）の寄付目的に沿った事業　　　　　　　　　　　　　　　　　　　　　　　　　　　　　　　　　　　　地域福祉基金：高齢者保健福祉施策の推進</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過疎地域持続的発展事業基金：過疎地域自立促進特別事業に要する経費　　　　　　　　　　　　　　　　　　　　　　　　　　　　　　　　　　　　　　　　　　　　　情報通信施設運営基金：放送施設の整備、修繕等の維持運営に係る経費　　　　　　　　　　　　　　　　　　　　　　　　　　　　　　　　　　　　　　　　　　　　　　　　　　　　　　　　　　森林環境譲与税基金：森林の整備及びその促進に関する事業　　　　　　　　　　　　　　　　　　　　　　　　　　　　　　　　　　　　　　　　　　　せら農業公園運営基金：農業公園施設の整備、修繕の経費</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応援寄附基金：ふるさと寄附金の積立、事業充当のための取崩</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過疎地域持続的発展事業基金：過疎債発行による積立、事業充当のための取崩</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情報通信施設運営基金：放送施設の賃借料の積立　　　　　　　　　　　　　　　　　　　　　　　　　　　　　　　　　　　　　　　　　　　　　　　　　　　　　　　　　　　　　　　　　　　　　　　　　　　　　　　　　　　　　　　　　　　　</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それぞれの目的に沿った積立、充当をしていくが、具体的な活用方法が決まっていない基金もある。財源不足の中、今後の財政運営においてどのように活用していくべきか検討をしていく。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厳しい財政運営のため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335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百万円を取り崩し、残高は前年度末から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157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普通交付税の合併算定替終了後の財源不足に対応するためには、基金減少はやむを得ない面がある。安定的な財政運営のためには、引き続き経常経費削減と自主財源確保等に努めつつ、一般財源ベースでの予算規模の縮減に取り組む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令和６年度普通交付税により措置された臨時財政対策債償還基金分</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百万円を積立て、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百万円を取り崩し、残高は前年度末から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これまでの取組みにより地方債残高は大幅に減少しているため、現時点で減債基金の積立や取崩は検討していないが、令和３年度・令和５年度令和６年度に積み立てた臨時財政対策債償還基金分については、今後の償還財源として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406DF09-552C-4F81-B5EF-C7977D47AB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79C233A-B8F0-4DF9-A4E6-81E6B34B0F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821C326-038F-4505-84CF-A32C3673692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90778DA-E66B-45A3-B29B-1DD980E0696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599F107-A207-4058-BD50-BDC7B47B203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22C6F84-3B12-4BC7-9240-6720B5CEAFA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広島県世羅町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4DE550F-9391-469C-9C1F-3816FE7E7BE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F6B1E34-F6F4-4158-8EAE-5B14E81EE54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BAEBA9C-360D-4F5A-985A-34258322C4F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04736E6-B8E1-4FFE-A31E-D890A054B65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7A5259D-5ABA-4ABB-8B3C-64289A9A7B0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AE87FDC-2450-49D8-8D3A-1AFDE8F9D12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14,519
14,128
278.14
12,923,884
12,565,120
237,460
7,396,970
10,490,158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040EB47-E4C9-4B0E-80D2-57A71473BBE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C970D66-B2C3-41E5-A393-1B69D008C2E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F14964A-B35E-46C5-B56E-AE01E2BE8DC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3812F94-E225-485E-8D87-4140A31ACE5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DCB346E-26E4-4275-A546-91ABCC67600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08D548D-6BB1-44E2-BC16-9EA22105716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4E59AEA-2F31-4380-AC21-E89C6CB15FC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A4E3BAD-E8D9-4BC7-ADFD-230BBF41A60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64DF72B-6500-4201-839A-30B66C5EBA5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26B6774-6E80-4864-A6F5-416B6C72479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2F3106C-9979-465E-BB72-826DCED6539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4310777-6AF3-4F95-8642-E3F3070B22F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4453B4E-5A97-4D31-A397-C639675C00C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34AC722-B08C-415D-B3A6-14B887A9FF3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473A84A-DCFD-43AF-8A94-7B5F5E86F2C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7246221-2177-48D4-860F-B269D19151E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6BD44A0-4830-42D2-8331-CCE8D1D9DB8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45C99C5-EFE1-41F3-8C28-19346D147EA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447153F-4FA2-429D-8FB6-7A62C85857B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194C377-E827-46E7-8735-87CAA27D3AD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BF5E5F3-B55C-4DDA-BD71-941BDFCBE7C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11B9BC7-86B8-44CE-9C51-BF87717702F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259CC1D-C157-4D69-846E-5265C5C876C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8641EA1-332C-45A4-ADB4-73231E0CBE2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566545D-41AF-4C4B-8E92-1EEDF64FE0B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E6C02A7-796A-455B-B505-8DB0CB0CD01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250D2BA-B736-4F72-AF2E-6EBA4A95CFD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4642597-A94C-4779-88BD-921207F454D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04346B7-EF83-4604-9FB4-0B4BD3CFF00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3E9AAFF-8D27-4D6A-9CB1-2F962E4F519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F0E461C-2C74-473C-BF8D-5CCC28EB7C7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7FC501A-EBB0-4D14-AD1B-87D5975B334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B483726-5035-4E98-8E16-D32038CC936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0E94BD4-1A88-4861-81A3-E46F578DEB4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C113E79-F6FE-4A8C-B530-4C16AD1494C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本町では、平成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年度に策定した公共施設等総合管理計画において、公共施設等の総延床面積を</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％縮減するという目標を掲げ、老朽化した施設の集約化・複合化等を進めている</a:t>
          </a:r>
          <a:r>
            <a:rPr kumimoji="1" lang="ja-JP" altLang="en-US" sz="1100">
              <a:solidFill>
                <a:schemeClr val="dk1"/>
              </a:solidFill>
              <a:effectLst/>
              <a:latin typeface="+mn-lt"/>
              <a:ea typeface="+mn-ea"/>
              <a:cs typeface="+mn-cs"/>
            </a:rPr>
            <a:t>が、令和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年度の改定時では</a:t>
          </a:r>
          <a:r>
            <a:rPr kumimoji="1" lang="en-US" altLang="ja-JP" sz="1100">
              <a:solidFill>
                <a:schemeClr val="dk1"/>
              </a:solidFill>
              <a:effectLst/>
              <a:latin typeface="+mn-lt"/>
              <a:ea typeface="+mn-ea"/>
              <a:cs typeface="+mn-cs"/>
            </a:rPr>
            <a:t>3.2</a:t>
          </a:r>
          <a:r>
            <a:rPr kumimoji="1" lang="ja-JP" altLang="en-US" sz="1100">
              <a:solidFill>
                <a:schemeClr val="dk1"/>
              </a:solidFill>
              <a:effectLst/>
              <a:latin typeface="+mn-lt"/>
              <a:ea typeface="+mn-ea"/>
              <a:cs typeface="+mn-cs"/>
            </a:rPr>
            <a:t>％の減少にとどまっている</a:t>
          </a:r>
          <a:r>
            <a:rPr kumimoji="1" lang="ja-JP" altLang="ja-JP" sz="1100">
              <a:solidFill>
                <a:schemeClr val="dk1"/>
              </a:solidFill>
              <a:effectLst/>
              <a:latin typeface="+mn-lt"/>
              <a:ea typeface="+mn-ea"/>
              <a:cs typeface="+mn-cs"/>
            </a:rPr>
            <a:t>。有形固定資産減価償却率については、類似団体平均よりやや高い水準に位置し、施設の老朽化が進んでいることで上昇傾向にある。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8DD82B6-16AF-4192-B5E4-A330B7C3AC2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DB215E0-A50B-4570-9FC3-BEB17698BB6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8AC1C025-91C1-46A0-A84E-AC7BE1C107C4}"/>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73DF13D-A3E1-4385-B508-CBFAFEBED7C8}"/>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30A55EB-6AF0-4877-A676-0437E83B73ED}"/>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45185798-C0A7-4B43-A16E-26B4D4086D85}"/>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4F7ED89-4FCD-4452-981B-4A717EBF30E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1E026D44-2757-4CFB-AE8F-ACCECA4D3CCE}"/>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7A4257A0-2E1F-4193-A17D-111365A7F5E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69EE937-551E-4239-9F4E-AD24A00DE68E}"/>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9F5E6BD8-078E-437A-AB79-7085A4E0E2F3}"/>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5C56E17-CA31-469A-B0E0-11A22A84FDE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A7E507A-03AB-4C50-B4D1-B384FEE3112F}"/>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F847EB14-4E2C-4C2D-A25E-C7D4BDC9A8B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29707F59-5A60-4CEC-8C56-3AC78AA0750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05CE3B9-1BCD-4E4B-A630-C4F037BAB8C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35</xdr:row>
      <xdr:rowOff>44662</xdr:rowOff>
    </xdr:to>
    <xdr:cxnSp macro="">
      <xdr:nvCxnSpPr>
        <xdr:cNvPr id="65" name="直線コネクタ 64">
          <a:extLst>
            <a:ext uri="{FF2B5EF4-FFF2-40B4-BE49-F238E27FC236}">
              <a16:creationId xmlns:a16="http://schemas.microsoft.com/office/drawing/2014/main" id="{78EEB252-CB36-4BD2-8F10-58CC6048B656}"/>
            </a:ext>
          </a:extLst>
        </xdr:cNvPr>
        <xdr:cNvCxnSpPr/>
      </xdr:nvCxnSpPr>
      <xdr:spPr>
        <a:xfrm flipV="1">
          <a:off x="4760595" y="5521537"/>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48489</xdr:rowOff>
    </xdr:from>
    <xdr:ext cx="405111" cy="259045"/>
    <xdr:sp macro="" textlink="">
      <xdr:nvSpPr>
        <xdr:cNvPr id="66" name="有形固定資産減価償却率最小値テキスト">
          <a:extLst>
            <a:ext uri="{FF2B5EF4-FFF2-40B4-BE49-F238E27FC236}">
              <a16:creationId xmlns:a16="http://schemas.microsoft.com/office/drawing/2014/main" id="{B325AD6C-4F27-40A7-AF79-76A492734E8C}"/>
            </a:ext>
          </a:extLst>
        </xdr:cNvPr>
        <xdr:cNvSpPr txBox="1"/>
      </xdr:nvSpPr>
      <xdr:spPr>
        <a:xfrm>
          <a:off x="4813300" y="6820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44662</xdr:rowOff>
    </xdr:from>
    <xdr:to>
      <xdr:col>23</xdr:col>
      <xdr:colOff>174625</xdr:colOff>
      <xdr:row>35</xdr:row>
      <xdr:rowOff>44662</xdr:rowOff>
    </xdr:to>
    <xdr:cxnSp macro="">
      <xdr:nvCxnSpPr>
        <xdr:cNvPr id="67" name="直線コネクタ 66">
          <a:extLst>
            <a:ext uri="{FF2B5EF4-FFF2-40B4-BE49-F238E27FC236}">
              <a16:creationId xmlns:a16="http://schemas.microsoft.com/office/drawing/2014/main" id="{8F340A01-A563-412D-AF60-8023B23F1A26}"/>
            </a:ext>
          </a:extLst>
        </xdr:cNvPr>
        <xdr:cNvCxnSpPr/>
      </xdr:nvCxnSpPr>
      <xdr:spPr>
        <a:xfrm>
          <a:off x="4673600" y="681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68" name="有形固定資産減価償却率最大値テキスト">
          <a:extLst>
            <a:ext uri="{FF2B5EF4-FFF2-40B4-BE49-F238E27FC236}">
              <a16:creationId xmlns:a16="http://schemas.microsoft.com/office/drawing/2014/main" id="{D119180B-D15F-4DF7-89CF-6181C6358D37}"/>
            </a:ext>
          </a:extLst>
        </xdr:cNvPr>
        <xdr:cNvSpPr txBox="1"/>
      </xdr:nvSpPr>
      <xdr:spPr>
        <a:xfrm>
          <a:off x="4813300" y="529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69" name="直線コネクタ 68">
          <a:extLst>
            <a:ext uri="{FF2B5EF4-FFF2-40B4-BE49-F238E27FC236}">
              <a16:creationId xmlns:a16="http://schemas.microsoft.com/office/drawing/2014/main" id="{5CBE2363-387F-4BA3-9D5C-2D0CE2F1E2E1}"/>
            </a:ext>
          </a:extLst>
        </xdr:cNvPr>
        <xdr:cNvCxnSpPr/>
      </xdr:nvCxnSpPr>
      <xdr:spPr>
        <a:xfrm>
          <a:off x="4673600" y="5521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119609</xdr:rowOff>
    </xdr:from>
    <xdr:ext cx="405111" cy="259045"/>
    <xdr:sp macro="" textlink="">
      <xdr:nvSpPr>
        <xdr:cNvPr id="70" name="有形固定資産減価償却率平均値テキスト">
          <a:extLst>
            <a:ext uri="{FF2B5EF4-FFF2-40B4-BE49-F238E27FC236}">
              <a16:creationId xmlns:a16="http://schemas.microsoft.com/office/drawing/2014/main" id="{FD51558B-B09B-4092-942F-3ED172C6963A}"/>
            </a:ext>
          </a:extLst>
        </xdr:cNvPr>
        <xdr:cNvSpPr txBox="1"/>
      </xdr:nvSpPr>
      <xdr:spPr>
        <a:xfrm>
          <a:off x="4813300" y="60346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71" name="フローチャート: 判断 70">
          <a:extLst>
            <a:ext uri="{FF2B5EF4-FFF2-40B4-BE49-F238E27FC236}">
              <a16:creationId xmlns:a16="http://schemas.microsoft.com/office/drawing/2014/main" id="{95CEBD95-899A-47D0-A746-8E6CEE2BC157}"/>
            </a:ext>
          </a:extLst>
        </xdr:cNvPr>
        <xdr:cNvSpPr/>
      </xdr:nvSpPr>
      <xdr:spPr>
        <a:xfrm>
          <a:off x="4711700" y="618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39158</xdr:rowOff>
    </xdr:from>
    <xdr:to>
      <xdr:col>19</xdr:col>
      <xdr:colOff>187325</xdr:colOff>
      <xdr:row>31</xdr:row>
      <xdr:rowOff>140758</xdr:rowOff>
    </xdr:to>
    <xdr:sp macro="" textlink="">
      <xdr:nvSpPr>
        <xdr:cNvPr id="72" name="フローチャート: 判断 71">
          <a:extLst>
            <a:ext uri="{FF2B5EF4-FFF2-40B4-BE49-F238E27FC236}">
              <a16:creationId xmlns:a16="http://schemas.microsoft.com/office/drawing/2014/main" id="{E78BCA09-8266-4281-8264-448F990A7D41}"/>
            </a:ext>
          </a:extLst>
        </xdr:cNvPr>
        <xdr:cNvSpPr/>
      </xdr:nvSpPr>
      <xdr:spPr>
        <a:xfrm>
          <a:off x="4000500" y="61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95462</xdr:rowOff>
    </xdr:from>
    <xdr:to>
      <xdr:col>15</xdr:col>
      <xdr:colOff>187325</xdr:colOff>
      <xdr:row>31</xdr:row>
      <xdr:rowOff>25612</xdr:rowOff>
    </xdr:to>
    <xdr:sp macro="" textlink="">
      <xdr:nvSpPr>
        <xdr:cNvPr id="73" name="フローチャート: 判断 72">
          <a:extLst>
            <a:ext uri="{FF2B5EF4-FFF2-40B4-BE49-F238E27FC236}">
              <a16:creationId xmlns:a16="http://schemas.microsoft.com/office/drawing/2014/main" id="{72AF6196-AEFD-4955-A25C-2F2FD8C8AB9F}"/>
            </a:ext>
          </a:extLst>
        </xdr:cNvPr>
        <xdr:cNvSpPr/>
      </xdr:nvSpPr>
      <xdr:spPr>
        <a:xfrm>
          <a:off x="3238500" y="601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4" name="フローチャート: 判断 73">
          <a:extLst>
            <a:ext uri="{FF2B5EF4-FFF2-40B4-BE49-F238E27FC236}">
              <a16:creationId xmlns:a16="http://schemas.microsoft.com/office/drawing/2014/main" id="{F0A93ACC-CF91-410D-9D9D-E0B3FDC3295E}"/>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5" name="フローチャート: 判断 74">
          <a:extLst>
            <a:ext uri="{FF2B5EF4-FFF2-40B4-BE49-F238E27FC236}">
              <a16:creationId xmlns:a16="http://schemas.microsoft.com/office/drawing/2014/main" id="{97F08333-2B04-4761-8498-DF40C04E5338}"/>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F1BCDEE-1ADD-4A87-A3F4-0F8FB8A8657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978BA52-6BE8-49C5-B448-48065813794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CB39DD2-F838-4D2C-81BB-1A61B85EACF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A1E5C2A-EF0F-41F0-B6C1-A2AF098F293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4A32FB0-CD83-40A4-9661-3745D86433F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155575</xdr:rowOff>
    </xdr:from>
    <xdr:to>
      <xdr:col>23</xdr:col>
      <xdr:colOff>136525</xdr:colOff>
      <xdr:row>33</xdr:row>
      <xdr:rowOff>85725</xdr:rowOff>
    </xdr:to>
    <xdr:sp macro="" textlink="">
      <xdr:nvSpPr>
        <xdr:cNvPr id="81" name="楕円 80">
          <a:extLst>
            <a:ext uri="{FF2B5EF4-FFF2-40B4-BE49-F238E27FC236}">
              <a16:creationId xmlns:a16="http://schemas.microsoft.com/office/drawing/2014/main" id="{E39C70D3-AFB1-4B14-A29D-09F5A47B5641}"/>
            </a:ext>
          </a:extLst>
        </xdr:cNvPr>
        <xdr:cNvSpPr/>
      </xdr:nvSpPr>
      <xdr:spPr>
        <a:xfrm>
          <a:off x="47117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134002</xdr:rowOff>
    </xdr:from>
    <xdr:ext cx="405111" cy="259045"/>
    <xdr:sp macro="" textlink="">
      <xdr:nvSpPr>
        <xdr:cNvPr id="82" name="有形固定資産減価償却率該当値テキスト">
          <a:extLst>
            <a:ext uri="{FF2B5EF4-FFF2-40B4-BE49-F238E27FC236}">
              <a16:creationId xmlns:a16="http://schemas.microsoft.com/office/drawing/2014/main" id="{C8BF989E-01D9-493A-9DEB-403994B4E7A4}"/>
            </a:ext>
          </a:extLst>
        </xdr:cNvPr>
        <xdr:cNvSpPr txBox="1"/>
      </xdr:nvSpPr>
      <xdr:spPr>
        <a:xfrm>
          <a:off x="4813300" y="639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69215</xdr:rowOff>
    </xdr:from>
    <xdr:to>
      <xdr:col>19</xdr:col>
      <xdr:colOff>187325</xdr:colOff>
      <xdr:row>32</xdr:row>
      <xdr:rowOff>170815</xdr:rowOff>
    </xdr:to>
    <xdr:sp macro="" textlink="">
      <xdr:nvSpPr>
        <xdr:cNvPr id="83" name="楕円 82">
          <a:extLst>
            <a:ext uri="{FF2B5EF4-FFF2-40B4-BE49-F238E27FC236}">
              <a16:creationId xmlns:a16="http://schemas.microsoft.com/office/drawing/2014/main" id="{0CEC1143-D36B-427D-A514-8A95870DAB1B}"/>
            </a:ext>
          </a:extLst>
        </xdr:cNvPr>
        <xdr:cNvSpPr/>
      </xdr:nvSpPr>
      <xdr:spPr>
        <a:xfrm>
          <a:off x="4000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120015</xdr:rowOff>
    </xdr:from>
    <xdr:to>
      <xdr:col>23</xdr:col>
      <xdr:colOff>85725</xdr:colOff>
      <xdr:row>33</xdr:row>
      <xdr:rowOff>34925</xdr:rowOff>
    </xdr:to>
    <xdr:cxnSp macro="">
      <xdr:nvCxnSpPr>
        <xdr:cNvPr id="84" name="直線コネクタ 83">
          <a:extLst>
            <a:ext uri="{FF2B5EF4-FFF2-40B4-BE49-F238E27FC236}">
              <a16:creationId xmlns:a16="http://schemas.microsoft.com/office/drawing/2014/main" id="{091F8EAE-91F7-4F92-BF47-7476F0653C2A}"/>
            </a:ext>
          </a:extLst>
        </xdr:cNvPr>
        <xdr:cNvCxnSpPr/>
      </xdr:nvCxnSpPr>
      <xdr:spPr>
        <a:xfrm>
          <a:off x="4051300" y="6377940"/>
          <a:ext cx="7112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139912</xdr:rowOff>
    </xdr:from>
    <xdr:to>
      <xdr:col>15</xdr:col>
      <xdr:colOff>187325</xdr:colOff>
      <xdr:row>32</xdr:row>
      <xdr:rowOff>70062</xdr:rowOff>
    </xdr:to>
    <xdr:sp macro="" textlink="">
      <xdr:nvSpPr>
        <xdr:cNvPr id="85" name="楕円 84">
          <a:extLst>
            <a:ext uri="{FF2B5EF4-FFF2-40B4-BE49-F238E27FC236}">
              <a16:creationId xmlns:a16="http://schemas.microsoft.com/office/drawing/2014/main" id="{ED8CCB2F-0CFA-4F72-8791-E7B07BA7281F}"/>
            </a:ext>
          </a:extLst>
        </xdr:cNvPr>
        <xdr:cNvSpPr/>
      </xdr:nvSpPr>
      <xdr:spPr>
        <a:xfrm>
          <a:off x="3238500" y="622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19262</xdr:rowOff>
    </xdr:from>
    <xdr:to>
      <xdr:col>19</xdr:col>
      <xdr:colOff>136525</xdr:colOff>
      <xdr:row>32</xdr:row>
      <xdr:rowOff>120015</xdr:rowOff>
    </xdr:to>
    <xdr:cxnSp macro="">
      <xdr:nvCxnSpPr>
        <xdr:cNvPr id="86" name="直線コネクタ 85">
          <a:extLst>
            <a:ext uri="{FF2B5EF4-FFF2-40B4-BE49-F238E27FC236}">
              <a16:creationId xmlns:a16="http://schemas.microsoft.com/office/drawing/2014/main" id="{9C5BBC49-9FB1-4C01-9D41-EFB281B01C26}"/>
            </a:ext>
          </a:extLst>
        </xdr:cNvPr>
        <xdr:cNvCxnSpPr/>
      </xdr:nvCxnSpPr>
      <xdr:spPr>
        <a:xfrm>
          <a:off x="3289300" y="6277187"/>
          <a:ext cx="762000" cy="10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10372</xdr:rowOff>
    </xdr:from>
    <xdr:to>
      <xdr:col>11</xdr:col>
      <xdr:colOff>187325</xdr:colOff>
      <xdr:row>31</xdr:row>
      <xdr:rowOff>111972</xdr:rowOff>
    </xdr:to>
    <xdr:sp macro="" textlink="">
      <xdr:nvSpPr>
        <xdr:cNvPr id="87" name="楕円 86">
          <a:extLst>
            <a:ext uri="{FF2B5EF4-FFF2-40B4-BE49-F238E27FC236}">
              <a16:creationId xmlns:a16="http://schemas.microsoft.com/office/drawing/2014/main" id="{AEC18A10-A0A2-47A1-9A86-5DC43EDF5E1E}"/>
            </a:ext>
          </a:extLst>
        </xdr:cNvPr>
        <xdr:cNvSpPr/>
      </xdr:nvSpPr>
      <xdr:spPr>
        <a:xfrm>
          <a:off x="2476500" y="609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61172</xdr:rowOff>
    </xdr:from>
    <xdr:to>
      <xdr:col>15</xdr:col>
      <xdr:colOff>136525</xdr:colOff>
      <xdr:row>32</xdr:row>
      <xdr:rowOff>19262</xdr:rowOff>
    </xdr:to>
    <xdr:cxnSp macro="">
      <xdr:nvCxnSpPr>
        <xdr:cNvPr id="88" name="直線コネクタ 87">
          <a:extLst>
            <a:ext uri="{FF2B5EF4-FFF2-40B4-BE49-F238E27FC236}">
              <a16:creationId xmlns:a16="http://schemas.microsoft.com/office/drawing/2014/main" id="{56A988A5-2235-453B-AAE5-A2CE9C41365C}"/>
            </a:ext>
          </a:extLst>
        </xdr:cNvPr>
        <xdr:cNvCxnSpPr/>
      </xdr:nvCxnSpPr>
      <xdr:spPr>
        <a:xfrm>
          <a:off x="2527300" y="6147647"/>
          <a:ext cx="762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138642</xdr:rowOff>
    </xdr:from>
    <xdr:to>
      <xdr:col>7</xdr:col>
      <xdr:colOff>187325</xdr:colOff>
      <xdr:row>31</xdr:row>
      <xdr:rowOff>68792</xdr:rowOff>
    </xdr:to>
    <xdr:sp macro="" textlink="">
      <xdr:nvSpPr>
        <xdr:cNvPr id="89" name="楕円 88">
          <a:extLst>
            <a:ext uri="{FF2B5EF4-FFF2-40B4-BE49-F238E27FC236}">
              <a16:creationId xmlns:a16="http://schemas.microsoft.com/office/drawing/2014/main" id="{5D47651B-9180-40E4-AFF3-EDCBCBF76C5E}"/>
            </a:ext>
          </a:extLst>
        </xdr:cNvPr>
        <xdr:cNvSpPr/>
      </xdr:nvSpPr>
      <xdr:spPr>
        <a:xfrm>
          <a:off x="17145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17992</xdr:rowOff>
    </xdr:from>
    <xdr:to>
      <xdr:col>11</xdr:col>
      <xdr:colOff>136525</xdr:colOff>
      <xdr:row>31</xdr:row>
      <xdr:rowOff>61172</xdr:rowOff>
    </xdr:to>
    <xdr:cxnSp macro="">
      <xdr:nvCxnSpPr>
        <xdr:cNvPr id="90" name="直線コネクタ 89">
          <a:extLst>
            <a:ext uri="{FF2B5EF4-FFF2-40B4-BE49-F238E27FC236}">
              <a16:creationId xmlns:a16="http://schemas.microsoft.com/office/drawing/2014/main" id="{26BD2B69-5023-4C57-A4B6-88D8FF7D3F09}"/>
            </a:ext>
          </a:extLst>
        </xdr:cNvPr>
        <xdr:cNvCxnSpPr/>
      </xdr:nvCxnSpPr>
      <xdr:spPr>
        <a:xfrm>
          <a:off x="1765300" y="610446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157285</xdr:rowOff>
    </xdr:from>
    <xdr:ext cx="405111" cy="259045"/>
    <xdr:sp macro="" textlink="">
      <xdr:nvSpPr>
        <xdr:cNvPr id="91" name="n_1aveValue有形固定資産減価償却率">
          <a:extLst>
            <a:ext uri="{FF2B5EF4-FFF2-40B4-BE49-F238E27FC236}">
              <a16:creationId xmlns:a16="http://schemas.microsoft.com/office/drawing/2014/main" id="{20205218-4698-41D1-91CF-7623C3845C32}"/>
            </a:ext>
          </a:extLst>
        </xdr:cNvPr>
        <xdr:cNvSpPr txBox="1"/>
      </xdr:nvSpPr>
      <xdr:spPr>
        <a:xfrm>
          <a:off x="3836044" y="5900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42139</xdr:rowOff>
    </xdr:from>
    <xdr:ext cx="405111" cy="259045"/>
    <xdr:sp macro="" textlink="">
      <xdr:nvSpPr>
        <xdr:cNvPr id="92" name="n_2aveValue有形固定資産減価償却率">
          <a:extLst>
            <a:ext uri="{FF2B5EF4-FFF2-40B4-BE49-F238E27FC236}">
              <a16:creationId xmlns:a16="http://schemas.microsoft.com/office/drawing/2014/main" id="{96CAD7D7-5CE0-4304-9AD5-90EE2C54948E}"/>
            </a:ext>
          </a:extLst>
        </xdr:cNvPr>
        <xdr:cNvSpPr txBox="1"/>
      </xdr:nvSpPr>
      <xdr:spPr>
        <a:xfrm>
          <a:off x="3086744" y="5785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93" name="n_3aveValue有形固定資産減価償却率">
          <a:extLst>
            <a:ext uri="{FF2B5EF4-FFF2-40B4-BE49-F238E27FC236}">
              <a16:creationId xmlns:a16="http://schemas.microsoft.com/office/drawing/2014/main" id="{469BAF71-82B7-4264-A211-145732460F39}"/>
            </a:ext>
          </a:extLst>
        </xdr:cNvPr>
        <xdr:cNvSpPr txBox="1"/>
      </xdr:nvSpPr>
      <xdr:spPr>
        <a:xfrm>
          <a:off x="2324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94" name="n_4aveValue有形固定資産減価償却率">
          <a:extLst>
            <a:ext uri="{FF2B5EF4-FFF2-40B4-BE49-F238E27FC236}">
              <a16:creationId xmlns:a16="http://schemas.microsoft.com/office/drawing/2014/main" id="{B64641A4-5AF7-4151-B028-D7026A2AE2EE}"/>
            </a:ext>
          </a:extLst>
        </xdr:cNvPr>
        <xdr:cNvSpPr txBox="1"/>
      </xdr:nvSpPr>
      <xdr:spPr>
        <a:xfrm>
          <a:off x="15627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161942</xdr:rowOff>
    </xdr:from>
    <xdr:ext cx="405111" cy="259045"/>
    <xdr:sp macro="" textlink="">
      <xdr:nvSpPr>
        <xdr:cNvPr id="95" name="n_1mainValue有形固定資産減価償却率">
          <a:extLst>
            <a:ext uri="{FF2B5EF4-FFF2-40B4-BE49-F238E27FC236}">
              <a16:creationId xmlns:a16="http://schemas.microsoft.com/office/drawing/2014/main" id="{85D57D61-AD8E-4CE1-91E9-3118DC5A4D20}"/>
            </a:ext>
          </a:extLst>
        </xdr:cNvPr>
        <xdr:cNvSpPr txBox="1"/>
      </xdr:nvSpPr>
      <xdr:spPr>
        <a:xfrm>
          <a:off x="38360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61189</xdr:rowOff>
    </xdr:from>
    <xdr:ext cx="405111" cy="259045"/>
    <xdr:sp macro="" textlink="">
      <xdr:nvSpPr>
        <xdr:cNvPr id="96" name="n_2mainValue有形固定資産減価償却率">
          <a:extLst>
            <a:ext uri="{FF2B5EF4-FFF2-40B4-BE49-F238E27FC236}">
              <a16:creationId xmlns:a16="http://schemas.microsoft.com/office/drawing/2014/main" id="{E7C4E290-3179-4E7A-AF3E-D51044C52BA2}"/>
            </a:ext>
          </a:extLst>
        </xdr:cNvPr>
        <xdr:cNvSpPr txBox="1"/>
      </xdr:nvSpPr>
      <xdr:spPr>
        <a:xfrm>
          <a:off x="3086744" y="6319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103099</xdr:rowOff>
    </xdr:from>
    <xdr:ext cx="405111" cy="259045"/>
    <xdr:sp macro="" textlink="">
      <xdr:nvSpPr>
        <xdr:cNvPr id="97" name="n_3mainValue有形固定資産減価償却率">
          <a:extLst>
            <a:ext uri="{FF2B5EF4-FFF2-40B4-BE49-F238E27FC236}">
              <a16:creationId xmlns:a16="http://schemas.microsoft.com/office/drawing/2014/main" id="{ACE3CA49-B06A-442A-A173-90AAF99A076B}"/>
            </a:ext>
          </a:extLst>
        </xdr:cNvPr>
        <xdr:cNvSpPr txBox="1"/>
      </xdr:nvSpPr>
      <xdr:spPr>
        <a:xfrm>
          <a:off x="2324744" y="6189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8" name="n_4mainValue有形固定資産減価償却率">
          <a:extLst>
            <a:ext uri="{FF2B5EF4-FFF2-40B4-BE49-F238E27FC236}">
              <a16:creationId xmlns:a16="http://schemas.microsoft.com/office/drawing/2014/main" id="{85AAC804-7E43-47C8-8EC3-FCBD3C497712}"/>
            </a:ext>
          </a:extLst>
        </xdr:cNvPr>
        <xdr:cNvSpPr txBox="1"/>
      </xdr:nvSpPr>
      <xdr:spPr>
        <a:xfrm>
          <a:off x="1562744" y="614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AD74FDD3-3658-400B-981E-969A688262A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B1E134C-7A44-4AE9-95DE-6C998E1C9BF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A48C3AE2-4D40-4234-8EAD-EAFB321040A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E285930-3B63-4738-9A09-EC3014EDE7A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C267EC2-09B6-48AA-AE2B-721EE3A71D0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729CF1F-C819-4AA3-A96B-F058F19745C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D9B3CBD-DC78-4979-8027-2F0799EF8DA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7AB37475-618F-41AD-8187-B02130BAA7E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B077E083-972F-4BC6-9CB3-09BD439C919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FE5464FC-80DD-46F2-9489-99A501CB99B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25F6E1B1-EA7F-41D5-94B2-AFDEDFFC349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AD791F51-2C82-41D3-BA11-9B4E581CE28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E7BA0FD5-FA63-4458-A264-2A083A291B1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年度から上昇傾向であったが令和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ついては前年度から減少している。類似団体平均と比較して同程度ではあるが、若干上回っている。普通交付税の減少に伴う経常一般財源等の減少が一因として考えられる。厳しい財政運営の中、今後も交付税措置の有利な地方債の活用により将来負担の軽減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4EC0BF5-6B16-45E2-9183-DBA401F4B02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E1193F8-5B49-423E-AE54-C4E3DDEC0EF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4338D66B-1538-422C-901C-8DC409DE1EC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AF198325-DB27-4864-B8F5-54B094CBD2EB}"/>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6" name="テキスト ボックス 115">
          <a:extLst>
            <a:ext uri="{FF2B5EF4-FFF2-40B4-BE49-F238E27FC236}">
              <a16:creationId xmlns:a16="http://schemas.microsoft.com/office/drawing/2014/main" id="{4526DB3F-F5AC-4F9E-84FE-470854938836}"/>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5BAF2958-761E-40E2-81DD-3B2DB4E201D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7C3B1B97-FCC4-41E5-93A5-FF9A8392369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20595D78-5976-4CD3-90BE-82980932481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84B00474-2852-4467-97F9-158BEF7CA5FE}"/>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6885055E-28A7-45A7-84F0-A5815A61EFB3}"/>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EA24B2F5-3260-4BEB-A0B9-5A6155165723}"/>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B1875254-A4F3-44F1-8189-9AE1A70A92B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6ECC1CE9-2388-4D19-B270-2B95DC20AFD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AA210581-012E-48E2-B8E4-BAF94F95EB9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F2F7CB77-A1D5-47BB-B99B-2D35D2756EE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57954</xdr:rowOff>
    </xdr:to>
    <xdr:cxnSp macro="">
      <xdr:nvCxnSpPr>
        <xdr:cNvPr id="127" name="直線コネクタ 126">
          <a:extLst>
            <a:ext uri="{FF2B5EF4-FFF2-40B4-BE49-F238E27FC236}">
              <a16:creationId xmlns:a16="http://schemas.microsoft.com/office/drawing/2014/main" id="{1DD79257-DF60-49BC-894B-3AD61BB89969}"/>
            </a:ext>
          </a:extLst>
        </xdr:cNvPr>
        <xdr:cNvCxnSpPr/>
      </xdr:nvCxnSpPr>
      <xdr:spPr>
        <a:xfrm flipV="1">
          <a:off x="14793595" y="5312833"/>
          <a:ext cx="1269" cy="11744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61782</xdr:rowOff>
    </xdr:from>
    <xdr:ext cx="469744" cy="259045"/>
    <xdr:sp macro="" textlink="">
      <xdr:nvSpPr>
        <xdr:cNvPr id="128" name="債務償還比率最小値テキスト">
          <a:extLst>
            <a:ext uri="{FF2B5EF4-FFF2-40B4-BE49-F238E27FC236}">
              <a16:creationId xmlns:a16="http://schemas.microsoft.com/office/drawing/2014/main" id="{DFF3361B-832F-414C-8E9F-6846521392AD}"/>
            </a:ext>
          </a:extLst>
        </xdr:cNvPr>
        <xdr:cNvSpPr txBox="1"/>
      </xdr:nvSpPr>
      <xdr:spPr>
        <a:xfrm>
          <a:off x="14846300" y="64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57954</xdr:rowOff>
    </xdr:from>
    <xdr:to>
      <xdr:col>76</xdr:col>
      <xdr:colOff>111125</xdr:colOff>
      <xdr:row>33</xdr:row>
      <xdr:rowOff>57954</xdr:rowOff>
    </xdr:to>
    <xdr:cxnSp macro="">
      <xdr:nvCxnSpPr>
        <xdr:cNvPr id="129" name="直線コネクタ 128">
          <a:extLst>
            <a:ext uri="{FF2B5EF4-FFF2-40B4-BE49-F238E27FC236}">
              <a16:creationId xmlns:a16="http://schemas.microsoft.com/office/drawing/2014/main" id="{FCD6C1C6-5EF0-4C6B-9B44-F600F1A4142F}"/>
            </a:ext>
          </a:extLst>
        </xdr:cNvPr>
        <xdr:cNvCxnSpPr/>
      </xdr:nvCxnSpPr>
      <xdr:spPr>
        <a:xfrm>
          <a:off x="14706600" y="6487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728E05C6-8BE9-46CC-A4A2-32B19AF0D99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841F2FA9-4CE3-4144-B840-EB177CDD1A3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64543</xdr:rowOff>
    </xdr:from>
    <xdr:ext cx="469744" cy="259045"/>
    <xdr:sp macro="" textlink="">
      <xdr:nvSpPr>
        <xdr:cNvPr id="132" name="債務償還比率平均値テキスト">
          <a:extLst>
            <a:ext uri="{FF2B5EF4-FFF2-40B4-BE49-F238E27FC236}">
              <a16:creationId xmlns:a16="http://schemas.microsoft.com/office/drawing/2014/main" id="{EC90516F-B50F-48AB-BF44-A100B2373606}"/>
            </a:ext>
          </a:extLst>
        </xdr:cNvPr>
        <xdr:cNvSpPr txBox="1"/>
      </xdr:nvSpPr>
      <xdr:spPr>
        <a:xfrm>
          <a:off x="14846300" y="58081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41666</xdr:rowOff>
    </xdr:from>
    <xdr:to>
      <xdr:col>76</xdr:col>
      <xdr:colOff>73025</xdr:colOff>
      <xdr:row>30</xdr:row>
      <xdr:rowOff>143266</xdr:rowOff>
    </xdr:to>
    <xdr:sp macro="" textlink="">
      <xdr:nvSpPr>
        <xdr:cNvPr id="133" name="フローチャート: 判断 132">
          <a:extLst>
            <a:ext uri="{FF2B5EF4-FFF2-40B4-BE49-F238E27FC236}">
              <a16:creationId xmlns:a16="http://schemas.microsoft.com/office/drawing/2014/main" id="{26C7E0FE-A379-47CE-8F1F-C78AD6AFED83}"/>
            </a:ext>
          </a:extLst>
        </xdr:cNvPr>
        <xdr:cNvSpPr/>
      </xdr:nvSpPr>
      <xdr:spPr>
        <a:xfrm>
          <a:off x="14744700" y="5956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26194</xdr:rowOff>
    </xdr:from>
    <xdr:to>
      <xdr:col>72</xdr:col>
      <xdr:colOff>123825</xdr:colOff>
      <xdr:row>30</xdr:row>
      <xdr:rowOff>127794</xdr:rowOff>
    </xdr:to>
    <xdr:sp macro="" textlink="">
      <xdr:nvSpPr>
        <xdr:cNvPr id="134" name="フローチャート: 判断 133">
          <a:extLst>
            <a:ext uri="{FF2B5EF4-FFF2-40B4-BE49-F238E27FC236}">
              <a16:creationId xmlns:a16="http://schemas.microsoft.com/office/drawing/2014/main" id="{A6C34FBE-F007-44F2-9EB0-B20FB166F49E}"/>
            </a:ext>
          </a:extLst>
        </xdr:cNvPr>
        <xdr:cNvSpPr/>
      </xdr:nvSpPr>
      <xdr:spPr>
        <a:xfrm>
          <a:off x="14033500" y="594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14319</xdr:rowOff>
    </xdr:from>
    <xdr:to>
      <xdr:col>68</xdr:col>
      <xdr:colOff>123825</xdr:colOff>
      <xdr:row>30</xdr:row>
      <xdr:rowOff>115919</xdr:rowOff>
    </xdr:to>
    <xdr:sp macro="" textlink="">
      <xdr:nvSpPr>
        <xdr:cNvPr id="135" name="フローチャート: 判断 134">
          <a:extLst>
            <a:ext uri="{FF2B5EF4-FFF2-40B4-BE49-F238E27FC236}">
              <a16:creationId xmlns:a16="http://schemas.microsoft.com/office/drawing/2014/main" id="{FBDA75FD-B31F-413A-8AF2-AFA605A891EF}"/>
            </a:ext>
          </a:extLst>
        </xdr:cNvPr>
        <xdr:cNvSpPr/>
      </xdr:nvSpPr>
      <xdr:spPr>
        <a:xfrm>
          <a:off x="13271500" y="592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4244</xdr:rowOff>
    </xdr:from>
    <xdr:to>
      <xdr:col>64</xdr:col>
      <xdr:colOff>123825</xdr:colOff>
      <xdr:row>30</xdr:row>
      <xdr:rowOff>105844</xdr:rowOff>
    </xdr:to>
    <xdr:sp macro="" textlink="">
      <xdr:nvSpPr>
        <xdr:cNvPr id="136" name="フローチャート: 判断 135">
          <a:extLst>
            <a:ext uri="{FF2B5EF4-FFF2-40B4-BE49-F238E27FC236}">
              <a16:creationId xmlns:a16="http://schemas.microsoft.com/office/drawing/2014/main" id="{CC66BB3E-B2C3-4B23-9A5C-F9C99D7A435E}"/>
            </a:ext>
          </a:extLst>
        </xdr:cNvPr>
        <xdr:cNvSpPr/>
      </xdr:nvSpPr>
      <xdr:spPr>
        <a:xfrm>
          <a:off x="12509500" y="591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104648</xdr:rowOff>
    </xdr:from>
    <xdr:to>
      <xdr:col>60</xdr:col>
      <xdr:colOff>123825</xdr:colOff>
      <xdr:row>32</xdr:row>
      <xdr:rowOff>34798</xdr:rowOff>
    </xdr:to>
    <xdr:sp macro="" textlink="">
      <xdr:nvSpPr>
        <xdr:cNvPr id="137" name="フローチャート: 判断 136">
          <a:extLst>
            <a:ext uri="{FF2B5EF4-FFF2-40B4-BE49-F238E27FC236}">
              <a16:creationId xmlns:a16="http://schemas.microsoft.com/office/drawing/2014/main" id="{37FB7F43-D614-4836-BC5A-B90A12952AEE}"/>
            </a:ext>
          </a:extLst>
        </xdr:cNvPr>
        <xdr:cNvSpPr/>
      </xdr:nvSpPr>
      <xdr:spPr>
        <a:xfrm>
          <a:off x="11747500" y="6191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0CDB801-BFCE-41F2-B70D-94D7DB20B9C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D364E82-0CE0-412F-AE63-A79C35C2913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9093C5A-235B-4670-BD5A-5BF2E0C3C45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B8DADCF-FA12-4A51-8972-CE52DA92EDB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5A5B798-775D-4895-8A00-E1F53F41C99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29623</xdr:rowOff>
    </xdr:from>
    <xdr:to>
      <xdr:col>76</xdr:col>
      <xdr:colOff>73025</xdr:colOff>
      <xdr:row>31</xdr:row>
      <xdr:rowOff>131223</xdr:rowOff>
    </xdr:to>
    <xdr:sp macro="" textlink="">
      <xdr:nvSpPr>
        <xdr:cNvPr id="143" name="楕円 142">
          <a:extLst>
            <a:ext uri="{FF2B5EF4-FFF2-40B4-BE49-F238E27FC236}">
              <a16:creationId xmlns:a16="http://schemas.microsoft.com/office/drawing/2014/main" id="{49361CEC-3DF3-4FCE-A200-3CFACD93D682}"/>
            </a:ext>
          </a:extLst>
        </xdr:cNvPr>
        <xdr:cNvSpPr/>
      </xdr:nvSpPr>
      <xdr:spPr>
        <a:xfrm>
          <a:off x="14744700" y="611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8050</xdr:rowOff>
    </xdr:from>
    <xdr:ext cx="469744" cy="259045"/>
    <xdr:sp macro="" textlink="">
      <xdr:nvSpPr>
        <xdr:cNvPr id="144" name="債務償還比率該当値テキスト">
          <a:extLst>
            <a:ext uri="{FF2B5EF4-FFF2-40B4-BE49-F238E27FC236}">
              <a16:creationId xmlns:a16="http://schemas.microsoft.com/office/drawing/2014/main" id="{20E4382A-76D5-4C7D-869A-6F0CA48C1A42}"/>
            </a:ext>
          </a:extLst>
        </xdr:cNvPr>
        <xdr:cNvSpPr txBox="1"/>
      </xdr:nvSpPr>
      <xdr:spPr>
        <a:xfrm>
          <a:off x="14846300" y="609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59849</xdr:rowOff>
    </xdr:from>
    <xdr:to>
      <xdr:col>72</xdr:col>
      <xdr:colOff>123825</xdr:colOff>
      <xdr:row>31</xdr:row>
      <xdr:rowOff>161449</xdr:rowOff>
    </xdr:to>
    <xdr:sp macro="" textlink="">
      <xdr:nvSpPr>
        <xdr:cNvPr id="145" name="楕円 144">
          <a:extLst>
            <a:ext uri="{FF2B5EF4-FFF2-40B4-BE49-F238E27FC236}">
              <a16:creationId xmlns:a16="http://schemas.microsoft.com/office/drawing/2014/main" id="{8AFBC888-D704-46D0-9324-508FAF875BFB}"/>
            </a:ext>
          </a:extLst>
        </xdr:cNvPr>
        <xdr:cNvSpPr/>
      </xdr:nvSpPr>
      <xdr:spPr>
        <a:xfrm>
          <a:off x="14033500" y="614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80423</xdr:rowOff>
    </xdr:from>
    <xdr:to>
      <xdr:col>76</xdr:col>
      <xdr:colOff>22225</xdr:colOff>
      <xdr:row>31</xdr:row>
      <xdr:rowOff>110649</xdr:rowOff>
    </xdr:to>
    <xdr:cxnSp macro="">
      <xdr:nvCxnSpPr>
        <xdr:cNvPr id="146" name="直線コネクタ 145">
          <a:extLst>
            <a:ext uri="{FF2B5EF4-FFF2-40B4-BE49-F238E27FC236}">
              <a16:creationId xmlns:a16="http://schemas.microsoft.com/office/drawing/2014/main" id="{0506C064-10B3-464D-A771-D1D9D7E4D342}"/>
            </a:ext>
          </a:extLst>
        </xdr:cNvPr>
        <xdr:cNvCxnSpPr/>
      </xdr:nvCxnSpPr>
      <xdr:spPr>
        <a:xfrm flipV="1">
          <a:off x="14084300" y="6166898"/>
          <a:ext cx="7112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157713</xdr:rowOff>
    </xdr:from>
    <xdr:to>
      <xdr:col>68</xdr:col>
      <xdr:colOff>123825</xdr:colOff>
      <xdr:row>31</xdr:row>
      <xdr:rowOff>87863</xdr:rowOff>
    </xdr:to>
    <xdr:sp macro="" textlink="">
      <xdr:nvSpPr>
        <xdr:cNvPr id="147" name="楕円 146">
          <a:extLst>
            <a:ext uri="{FF2B5EF4-FFF2-40B4-BE49-F238E27FC236}">
              <a16:creationId xmlns:a16="http://schemas.microsoft.com/office/drawing/2014/main" id="{76180367-736B-45C9-A8D5-F48B2AAD6521}"/>
            </a:ext>
          </a:extLst>
        </xdr:cNvPr>
        <xdr:cNvSpPr/>
      </xdr:nvSpPr>
      <xdr:spPr>
        <a:xfrm>
          <a:off x="13271500" y="607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37063</xdr:rowOff>
    </xdr:from>
    <xdr:to>
      <xdr:col>72</xdr:col>
      <xdr:colOff>73025</xdr:colOff>
      <xdr:row>31</xdr:row>
      <xdr:rowOff>110649</xdr:rowOff>
    </xdr:to>
    <xdr:cxnSp macro="">
      <xdr:nvCxnSpPr>
        <xdr:cNvPr id="148" name="直線コネクタ 147">
          <a:extLst>
            <a:ext uri="{FF2B5EF4-FFF2-40B4-BE49-F238E27FC236}">
              <a16:creationId xmlns:a16="http://schemas.microsoft.com/office/drawing/2014/main" id="{A75AF5F1-ACB1-467D-9256-CA3D0AEE177B}"/>
            </a:ext>
          </a:extLst>
        </xdr:cNvPr>
        <xdr:cNvCxnSpPr/>
      </xdr:nvCxnSpPr>
      <xdr:spPr>
        <a:xfrm>
          <a:off x="13322300" y="6123538"/>
          <a:ext cx="762000" cy="7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116152</xdr:rowOff>
    </xdr:from>
    <xdr:to>
      <xdr:col>64</xdr:col>
      <xdr:colOff>123825</xdr:colOff>
      <xdr:row>31</xdr:row>
      <xdr:rowOff>46302</xdr:rowOff>
    </xdr:to>
    <xdr:sp macro="" textlink="">
      <xdr:nvSpPr>
        <xdr:cNvPr id="149" name="楕円 148">
          <a:extLst>
            <a:ext uri="{FF2B5EF4-FFF2-40B4-BE49-F238E27FC236}">
              <a16:creationId xmlns:a16="http://schemas.microsoft.com/office/drawing/2014/main" id="{D9757383-7521-4857-9FC7-BDE29E676D64}"/>
            </a:ext>
          </a:extLst>
        </xdr:cNvPr>
        <xdr:cNvSpPr/>
      </xdr:nvSpPr>
      <xdr:spPr>
        <a:xfrm>
          <a:off x="12509500" y="603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166952</xdr:rowOff>
    </xdr:from>
    <xdr:to>
      <xdr:col>68</xdr:col>
      <xdr:colOff>73025</xdr:colOff>
      <xdr:row>31</xdr:row>
      <xdr:rowOff>37063</xdr:rowOff>
    </xdr:to>
    <xdr:cxnSp macro="">
      <xdr:nvCxnSpPr>
        <xdr:cNvPr id="150" name="直線コネクタ 149">
          <a:extLst>
            <a:ext uri="{FF2B5EF4-FFF2-40B4-BE49-F238E27FC236}">
              <a16:creationId xmlns:a16="http://schemas.microsoft.com/office/drawing/2014/main" id="{BF6F4CD5-F67D-4C99-9FBF-3898D86CD40D}"/>
            </a:ext>
          </a:extLst>
        </xdr:cNvPr>
        <xdr:cNvCxnSpPr/>
      </xdr:nvCxnSpPr>
      <xdr:spPr>
        <a:xfrm>
          <a:off x="12560300" y="6081977"/>
          <a:ext cx="762000" cy="4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109146</xdr:rowOff>
    </xdr:from>
    <xdr:to>
      <xdr:col>60</xdr:col>
      <xdr:colOff>123825</xdr:colOff>
      <xdr:row>32</xdr:row>
      <xdr:rowOff>39296</xdr:rowOff>
    </xdr:to>
    <xdr:sp macro="" textlink="">
      <xdr:nvSpPr>
        <xdr:cNvPr id="151" name="楕円 150">
          <a:extLst>
            <a:ext uri="{FF2B5EF4-FFF2-40B4-BE49-F238E27FC236}">
              <a16:creationId xmlns:a16="http://schemas.microsoft.com/office/drawing/2014/main" id="{B45C36DB-414D-4AE7-B6B9-859013B51ED0}"/>
            </a:ext>
          </a:extLst>
        </xdr:cNvPr>
        <xdr:cNvSpPr/>
      </xdr:nvSpPr>
      <xdr:spPr>
        <a:xfrm>
          <a:off x="11747500" y="619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166952</xdr:rowOff>
    </xdr:from>
    <xdr:to>
      <xdr:col>64</xdr:col>
      <xdr:colOff>73025</xdr:colOff>
      <xdr:row>31</xdr:row>
      <xdr:rowOff>159946</xdr:rowOff>
    </xdr:to>
    <xdr:cxnSp macro="">
      <xdr:nvCxnSpPr>
        <xdr:cNvPr id="152" name="直線コネクタ 151">
          <a:extLst>
            <a:ext uri="{FF2B5EF4-FFF2-40B4-BE49-F238E27FC236}">
              <a16:creationId xmlns:a16="http://schemas.microsoft.com/office/drawing/2014/main" id="{CE7D8F83-DC45-432F-A54C-12DAEDDE3DFF}"/>
            </a:ext>
          </a:extLst>
        </xdr:cNvPr>
        <xdr:cNvCxnSpPr/>
      </xdr:nvCxnSpPr>
      <xdr:spPr>
        <a:xfrm flipV="1">
          <a:off x="11798300" y="6081977"/>
          <a:ext cx="762000" cy="16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144321</xdr:rowOff>
    </xdr:from>
    <xdr:ext cx="469744" cy="259045"/>
    <xdr:sp macro="" textlink="">
      <xdr:nvSpPr>
        <xdr:cNvPr id="153" name="n_1aveValue債務償還比率">
          <a:extLst>
            <a:ext uri="{FF2B5EF4-FFF2-40B4-BE49-F238E27FC236}">
              <a16:creationId xmlns:a16="http://schemas.microsoft.com/office/drawing/2014/main" id="{3DC68554-BE81-4A94-8068-D3530ABFCC71}"/>
            </a:ext>
          </a:extLst>
        </xdr:cNvPr>
        <xdr:cNvSpPr txBox="1"/>
      </xdr:nvSpPr>
      <xdr:spPr>
        <a:xfrm>
          <a:off x="13836727" y="5716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132446</xdr:rowOff>
    </xdr:from>
    <xdr:ext cx="469744" cy="259045"/>
    <xdr:sp macro="" textlink="">
      <xdr:nvSpPr>
        <xdr:cNvPr id="154" name="n_2aveValue債務償還比率">
          <a:extLst>
            <a:ext uri="{FF2B5EF4-FFF2-40B4-BE49-F238E27FC236}">
              <a16:creationId xmlns:a16="http://schemas.microsoft.com/office/drawing/2014/main" id="{653B8B69-2F06-4B2D-BE42-74088FBB85FB}"/>
            </a:ext>
          </a:extLst>
        </xdr:cNvPr>
        <xdr:cNvSpPr txBox="1"/>
      </xdr:nvSpPr>
      <xdr:spPr>
        <a:xfrm>
          <a:off x="13087427" y="5704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122371</xdr:rowOff>
    </xdr:from>
    <xdr:ext cx="469744" cy="259045"/>
    <xdr:sp macro="" textlink="">
      <xdr:nvSpPr>
        <xdr:cNvPr id="155" name="n_3aveValue債務償還比率">
          <a:extLst>
            <a:ext uri="{FF2B5EF4-FFF2-40B4-BE49-F238E27FC236}">
              <a16:creationId xmlns:a16="http://schemas.microsoft.com/office/drawing/2014/main" id="{B4AC79FF-845F-4B98-8D6F-12A0B64809AA}"/>
            </a:ext>
          </a:extLst>
        </xdr:cNvPr>
        <xdr:cNvSpPr txBox="1"/>
      </xdr:nvSpPr>
      <xdr:spPr>
        <a:xfrm>
          <a:off x="12325427" y="5694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51325</xdr:rowOff>
    </xdr:from>
    <xdr:ext cx="469744" cy="259045"/>
    <xdr:sp macro="" textlink="">
      <xdr:nvSpPr>
        <xdr:cNvPr id="156" name="n_4aveValue債務償還比率">
          <a:extLst>
            <a:ext uri="{FF2B5EF4-FFF2-40B4-BE49-F238E27FC236}">
              <a16:creationId xmlns:a16="http://schemas.microsoft.com/office/drawing/2014/main" id="{620E696D-6CB2-40A6-A159-424741A46DD8}"/>
            </a:ext>
          </a:extLst>
        </xdr:cNvPr>
        <xdr:cNvSpPr txBox="1"/>
      </xdr:nvSpPr>
      <xdr:spPr>
        <a:xfrm>
          <a:off x="11563427"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152576</xdr:rowOff>
    </xdr:from>
    <xdr:ext cx="469744" cy="259045"/>
    <xdr:sp macro="" textlink="">
      <xdr:nvSpPr>
        <xdr:cNvPr id="157" name="n_1mainValue債務償還比率">
          <a:extLst>
            <a:ext uri="{FF2B5EF4-FFF2-40B4-BE49-F238E27FC236}">
              <a16:creationId xmlns:a16="http://schemas.microsoft.com/office/drawing/2014/main" id="{23F39C21-DBC1-4443-BBC1-F5848D2A3DB2}"/>
            </a:ext>
          </a:extLst>
        </xdr:cNvPr>
        <xdr:cNvSpPr txBox="1"/>
      </xdr:nvSpPr>
      <xdr:spPr>
        <a:xfrm>
          <a:off x="13836727" y="623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78990</xdr:rowOff>
    </xdr:from>
    <xdr:ext cx="469744" cy="259045"/>
    <xdr:sp macro="" textlink="">
      <xdr:nvSpPr>
        <xdr:cNvPr id="158" name="n_2mainValue債務償還比率">
          <a:extLst>
            <a:ext uri="{FF2B5EF4-FFF2-40B4-BE49-F238E27FC236}">
              <a16:creationId xmlns:a16="http://schemas.microsoft.com/office/drawing/2014/main" id="{5B70F944-B567-43A6-A9AD-CD210F7BCF34}"/>
            </a:ext>
          </a:extLst>
        </xdr:cNvPr>
        <xdr:cNvSpPr txBox="1"/>
      </xdr:nvSpPr>
      <xdr:spPr>
        <a:xfrm>
          <a:off x="13087427" y="616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37429</xdr:rowOff>
    </xdr:from>
    <xdr:ext cx="469744" cy="259045"/>
    <xdr:sp macro="" textlink="">
      <xdr:nvSpPr>
        <xdr:cNvPr id="159" name="n_3mainValue債務償還比率">
          <a:extLst>
            <a:ext uri="{FF2B5EF4-FFF2-40B4-BE49-F238E27FC236}">
              <a16:creationId xmlns:a16="http://schemas.microsoft.com/office/drawing/2014/main" id="{602A0B05-322D-4051-BD7A-25CA9B39D2FA}"/>
            </a:ext>
          </a:extLst>
        </xdr:cNvPr>
        <xdr:cNvSpPr txBox="1"/>
      </xdr:nvSpPr>
      <xdr:spPr>
        <a:xfrm>
          <a:off x="12325427" y="612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30423</xdr:rowOff>
    </xdr:from>
    <xdr:ext cx="469744" cy="259045"/>
    <xdr:sp macro="" textlink="">
      <xdr:nvSpPr>
        <xdr:cNvPr id="160" name="n_4mainValue債務償還比率">
          <a:extLst>
            <a:ext uri="{FF2B5EF4-FFF2-40B4-BE49-F238E27FC236}">
              <a16:creationId xmlns:a16="http://schemas.microsoft.com/office/drawing/2014/main" id="{B7ABC18D-B4B3-4466-B962-9F7F491842F8}"/>
            </a:ext>
          </a:extLst>
        </xdr:cNvPr>
        <xdr:cNvSpPr txBox="1"/>
      </xdr:nvSpPr>
      <xdr:spPr>
        <a:xfrm>
          <a:off x="11563427" y="6288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2B8A6081-7F4E-47A4-97BD-BD5D6F86A12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3DFF507-C6BC-454C-84EE-AF022EED911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FD6EE10A-368E-4308-BA0E-034068D7FD4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83F43368-8548-4FAC-819C-882FE3C3AB1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46B8055D-2EEB-4272-BAE9-E87C38B8C92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CCF832AF-B4FF-40C6-8208-43F97FEB975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40B663E-7C62-48D6-ACF8-1F23E09D57B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BD677F5-A705-4627-ACB6-7223BB4469E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0FF916D-92A1-45AC-AA95-A0F812B099F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B1788F5-E29D-410E-B973-8B7B99BD1D6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広島県世羅町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D3E06ED-77B0-4967-8005-158450B14A9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AC3D67D-4E43-422A-9150-9A7CEEDDFF8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38DD6BD-5792-4B9D-8D58-92E6B2145DB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4C1042-C555-4FB7-84F2-C099DDA6808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1DDDC6D-EAAF-4E0C-9F42-B92A7756186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1C9F2D1-519D-4EBA-948A-75DC051C097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14,519
14,128
278.14
12,923,884
12,565,120
237,460
7,396,970
10,490,158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ED9B2E1-BC9D-468C-89B3-683D4B83C87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410328F-2271-4E9E-944B-C90B3B6E5A9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8A1539C-FCDE-4132-A93F-FB56DECA7B5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071F1D7-9FA8-4ED5-93E5-F0E5CCD1E2F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81E160C-1D8C-4076-94DE-17607B7B03A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199E898-3F69-49CA-90C2-6782AFF7723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C549991-3F51-4D5A-A64E-A33672A4AD9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C30D4A5-74DF-4DD5-8A95-F2A3B89BCFC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BAEA147-9E1F-4FA4-80B0-BDAC1AB730E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94D2E49-A614-4246-8A5B-9B78A38E1F1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D553189-121D-4653-9A40-AE6019C0553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4EB18BF-D0A9-417C-814C-272C5D687F1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77C1B9A-BE44-4FF4-B3CA-7115B9C8CA6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0810E14-9FB1-403A-B209-EAD2E8B7A54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08DF16C-3A89-4235-8775-D77962D1AA5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17C7A2-A2FA-473E-90D1-54E56CF0699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583C108-73A1-4088-9ACF-966E3131094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E131E23-4A8D-4C24-9823-FE732D5CF6A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8B83F83-9F05-4437-B0E1-89A28F72765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5EB2FC9-BA96-4C78-9E46-33DCF03C477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348DEFD-F4B2-41E4-8D1D-A326BCF5C9D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F2BCAA1-7420-45FA-A398-D0B9E8E6089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EA9E311-44A0-4FA8-BF46-0ED71702E24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F65529D-1568-4BCF-B772-E9582C98E20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A653FB1-2587-4F31-BB67-DB540D5284D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328BEA6-1B35-458F-82CB-A90DB730A37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8A6C1C7-BB23-4526-B6D4-0330D0D30CD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11E4955-C22F-475C-BFD5-3FF2262CF58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524C7F1-CCDC-41D3-B02B-2642250C5A5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0AF0299-A1D8-45E5-809E-B5FB8680BB9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39018EE-523F-41EE-B055-04E04BE3470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B3548F8-4CA0-498E-B0EB-7F28E46A72C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26FAC06-B843-4111-8826-A06EED69A19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C3B716FB-CE0C-4055-9334-7A4E9C0986D6}"/>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2EA052E-4BEA-4AB3-A53E-9406BAF552F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3AAE945-4899-4508-9963-BC09432DC4F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4B1AAEF-9E0A-4440-9852-0931CDEE06B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DDD85A2-4F08-4294-9F6A-60A11B876E4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A41DE05-5CE4-49E9-B437-1997F930B1E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6F9AD97-0C33-4485-97DA-36167452F61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01021B2-ED00-479E-B388-2F364AA47A2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1504DB3-185D-4803-9FB3-C592F908DA2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653751A-2E58-43CE-B633-595E28A6876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5826378E-BF73-4A59-8704-8716C33D239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3E41D08-CBF0-4269-8986-6D5ACB55595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114300</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FB6018D1-B4F6-4E8F-A726-878B3C227849}"/>
            </a:ext>
          </a:extLst>
        </xdr:cNvPr>
        <xdr:cNvCxnSpPr/>
      </xdr:nvCxnSpPr>
      <xdr:spPr>
        <a:xfrm flipV="1">
          <a:off x="4634865" y="560070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106697</xdr:rowOff>
    </xdr:from>
    <xdr:ext cx="405111" cy="259045"/>
    <xdr:sp macro="" textlink="">
      <xdr:nvSpPr>
        <xdr:cNvPr id="58" name="【道路】&#10;有形固定資産減価償却率最小値テキスト">
          <a:extLst>
            <a:ext uri="{FF2B5EF4-FFF2-40B4-BE49-F238E27FC236}">
              <a16:creationId xmlns:a16="http://schemas.microsoft.com/office/drawing/2014/main" id="{55B73A53-7C52-4ED7-91E9-8444DF438649}"/>
            </a:ext>
          </a:extLst>
        </xdr:cNvPr>
        <xdr:cNvSpPr txBox="1"/>
      </xdr:nvSpPr>
      <xdr:spPr>
        <a:xfrm>
          <a:off x="4673600"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5FDFBA54-45E8-4648-85E4-80EB31D222C2}"/>
            </a:ext>
          </a:extLst>
        </xdr:cNvPr>
        <xdr:cNvCxnSpPr/>
      </xdr:nvCxnSpPr>
      <xdr:spPr>
        <a:xfrm>
          <a:off x="4546600" y="713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60977</xdr:rowOff>
    </xdr:from>
    <xdr:ext cx="405111" cy="259045"/>
    <xdr:sp macro="" textlink="">
      <xdr:nvSpPr>
        <xdr:cNvPr id="60" name="【道路】&#10;有形固定資産減価償却率最大値テキスト">
          <a:extLst>
            <a:ext uri="{FF2B5EF4-FFF2-40B4-BE49-F238E27FC236}">
              <a16:creationId xmlns:a16="http://schemas.microsoft.com/office/drawing/2014/main" id="{64A76116-E16E-4AC5-9DE1-4E57ACA6F3C3}"/>
            </a:ext>
          </a:extLst>
        </xdr:cNvPr>
        <xdr:cNvSpPr txBox="1"/>
      </xdr:nvSpPr>
      <xdr:spPr>
        <a:xfrm>
          <a:off x="4673600" y="537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114300</xdr:rowOff>
    </xdr:from>
    <xdr:to>
      <xdr:col>24</xdr:col>
      <xdr:colOff>152400</xdr:colOff>
      <xdr:row>32</xdr:row>
      <xdr:rowOff>114300</xdr:rowOff>
    </xdr:to>
    <xdr:cxnSp macro="">
      <xdr:nvCxnSpPr>
        <xdr:cNvPr id="61" name="直線コネクタ 60">
          <a:extLst>
            <a:ext uri="{FF2B5EF4-FFF2-40B4-BE49-F238E27FC236}">
              <a16:creationId xmlns:a16="http://schemas.microsoft.com/office/drawing/2014/main" id="{AFB80C0D-8045-4CB2-9A86-32A0C2F1A3FE}"/>
            </a:ext>
          </a:extLst>
        </xdr:cNvPr>
        <xdr:cNvCxnSpPr/>
      </xdr:nvCxnSpPr>
      <xdr:spPr>
        <a:xfrm>
          <a:off x="4546600" y="560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78757</xdr:rowOff>
    </xdr:from>
    <xdr:ext cx="405111" cy="259045"/>
    <xdr:sp macro="" textlink="">
      <xdr:nvSpPr>
        <xdr:cNvPr id="62" name="【道路】&#10;有形固定資産減価償却率平均値テキスト">
          <a:extLst>
            <a:ext uri="{FF2B5EF4-FFF2-40B4-BE49-F238E27FC236}">
              <a16:creationId xmlns:a16="http://schemas.microsoft.com/office/drawing/2014/main" id="{DB5246D3-D735-4938-8193-151CC6CD06FE}"/>
            </a:ext>
          </a:extLst>
        </xdr:cNvPr>
        <xdr:cNvSpPr txBox="1"/>
      </xdr:nvSpPr>
      <xdr:spPr>
        <a:xfrm>
          <a:off x="4673600" y="6250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63" name="フローチャート: 判断 62">
          <a:extLst>
            <a:ext uri="{FF2B5EF4-FFF2-40B4-BE49-F238E27FC236}">
              <a16:creationId xmlns:a16="http://schemas.microsoft.com/office/drawing/2014/main" id="{1C860BD4-9360-42EB-9655-0EC3D204C81D}"/>
            </a:ext>
          </a:extLst>
        </xdr:cNvPr>
        <xdr:cNvSpPr/>
      </xdr:nvSpPr>
      <xdr:spPr>
        <a:xfrm>
          <a:off x="458470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166370</xdr:rowOff>
    </xdr:from>
    <xdr:to>
      <xdr:col>20</xdr:col>
      <xdr:colOff>38100</xdr:colOff>
      <xdr:row>37</xdr:row>
      <xdr:rowOff>96520</xdr:rowOff>
    </xdr:to>
    <xdr:sp macro="" textlink="">
      <xdr:nvSpPr>
        <xdr:cNvPr id="64" name="フローチャート: 判断 63">
          <a:extLst>
            <a:ext uri="{FF2B5EF4-FFF2-40B4-BE49-F238E27FC236}">
              <a16:creationId xmlns:a16="http://schemas.microsoft.com/office/drawing/2014/main" id="{74327C94-4043-4F63-B7D8-FB2A7B396B0C}"/>
            </a:ext>
          </a:extLst>
        </xdr:cNvPr>
        <xdr:cNvSpPr/>
      </xdr:nvSpPr>
      <xdr:spPr>
        <a:xfrm>
          <a:off x="37465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63500</xdr:rowOff>
    </xdr:from>
    <xdr:to>
      <xdr:col>15</xdr:col>
      <xdr:colOff>101600</xdr:colOff>
      <xdr:row>36</xdr:row>
      <xdr:rowOff>165100</xdr:rowOff>
    </xdr:to>
    <xdr:sp macro="" textlink="">
      <xdr:nvSpPr>
        <xdr:cNvPr id="65" name="フローチャート: 判断 64">
          <a:extLst>
            <a:ext uri="{FF2B5EF4-FFF2-40B4-BE49-F238E27FC236}">
              <a16:creationId xmlns:a16="http://schemas.microsoft.com/office/drawing/2014/main" id="{4FD86CD5-15AB-48B3-8D7B-C4EE9D1F8DE9}"/>
            </a:ext>
          </a:extLst>
        </xdr:cNvPr>
        <xdr:cNvSpPr/>
      </xdr:nvSpPr>
      <xdr:spPr>
        <a:xfrm>
          <a:off x="28575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39BEBABD-5DB9-46ED-AD49-86AF71EF2E57}"/>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10160</xdr:rowOff>
    </xdr:from>
    <xdr:to>
      <xdr:col>6</xdr:col>
      <xdr:colOff>38100</xdr:colOff>
      <xdr:row>35</xdr:row>
      <xdr:rowOff>111760</xdr:rowOff>
    </xdr:to>
    <xdr:sp macro="" textlink="">
      <xdr:nvSpPr>
        <xdr:cNvPr id="67" name="フローチャート: 判断 66">
          <a:extLst>
            <a:ext uri="{FF2B5EF4-FFF2-40B4-BE49-F238E27FC236}">
              <a16:creationId xmlns:a16="http://schemas.microsoft.com/office/drawing/2014/main" id="{654CE5B7-5E8B-4B7C-9F22-FDBD4E25554F}"/>
            </a:ext>
          </a:extLst>
        </xdr:cNvPr>
        <xdr:cNvSpPr/>
      </xdr:nvSpPr>
      <xdr:spPr>
        <a:xfrm>
          <a:off x="1079500" y="601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F9622A-D079-4C92-B592-47DE4F65552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6B405EF-8A6B-4B38-87B4-B6495E1CF69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7FC11D5-86DC-4F1D-B3AD-21065C498D1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1903EE8-8203-4146-8BCE-26083E96309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15E8CC6-FAE7-46F7-894E-815E4EA9465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90170</xdr:rowOff>
    </xdr:from>
    <xdr:to>
      <xdr:col>24</xdr:col>
      <xdr:colOff>114300</xdr:colOff>
      <xdr:row>38</xdr:row>
      <xdr:rowOff>20320</xdr:rowOff>
    </xdr:to>
    <xdr:sp macro="" textlink="">
      <xdr:nvSpPr>
        <xdr:cNvPr id="73" name="楕円 72">
          <a:extLst>
            <a:ext uri="{FF2B5EF4-FFF2-40B4-BE49-F238E27FC236}">
              <a16:creationId xmlns:a16="http://schemas.microsoft.com/office/drawing/2014/main" id="{F4D5D430-7A90-4AEF-846E-B27672747783}"/>
            </a:ext>
          </a:extLst>
        </xdr:cNvPr>
        <xdr:cNvSpPr/>
      </xdr:nvSpPr>
      <xdr:spPr>
        <a:xfrm>
          <a:off x="45847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68597</xdr:rowOff>
    </xdr:from>
    <xdr:ext cx="405111" cy="259045"/>
    <xdr:sp macro="" textlink="">
      <xdr:nvSpPr>
        <xdr:cNvPr id="74" name="【道路】&#10;有形固定資産減価償却率該当値テキスト">
          <a:extLst>
            <a:ext uri="{FF2B5EF4-FFF2-40B4-BE49-F238E27FC236}">
              <a16:creationId xmlns:a16="http://schemas.microsoft.com/office/drawing/2014/main" id="{E1EE2481-EBBF-44E3-A8DA-1953C18F9166}"/>
            </a:ext>
          </a:extLst>
        </xdr:cNvPr>
        <xdr:cNvSpPr txBox="1"/>
      </xdr:nvSpPr>
      <xdr:spPr>
        <a:xfrm>
          <a:off x="4673600"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90170</xdr:rowOff>
    </xdr:from>
    <xdr:to>
      <xdr:col>20</xdr:col>
      <xdr:colOff>38100</xdr:colOff>
      <xdr:row>38</xdr:row>
      <xdr:rowOff>20320</xdr:rowOff>
    </xdr:to>
    <xdr:sp macro="" textlink="">
      <xdr:nvSpPr>
        <xdr:cNvPr id="75" name="楕円 74">
          <a:extLst>
            <a:ext uri="{FF2B5EF4-FFF2-40B4-BE49-F238E27FC236}">
              <a16:creationId xmlns:a16="http://schemas.microsoft.com/office/drawing/2014/main" id="{96518197-EE66-4B11-BA6D-036BF7E9AFBD}"/>
            </a:ext>
          </a:extLst>
        </xdr:cNvPr>
        <xdr:cNvSpPr/>
      </xdr:nvSpPr>
      <xdr:spPr>
        <a:xfrm>
          <a:off x="3746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140970</xdr:rowOff>
    </xdr:from>
    <xdr:to>
      <xdr:col>24</xdr:col>
      <xdr:colOff>63500</xdr:colOff>
      <xdr:row>37</xdr:row>
      <xdr:rowOff>140970</xdr:rowOff>
    </xdr:to>
    <xdr:cxnSp macro="">
      <xdr:nvCxnSpPr>
        <xdr:cNvPr id="76" name="直線コネクタ 75">
          <a:extLst>
            <a:ext uri="{FF2B5EF4-FFF2-40B4-BE49-F238E27FC236}">
              <a16:creationId xmlns:a16="http://schemas.microsoft.com/office/drawing/2014/main" id="{745EAAF6-2A32-47B1-A686-70B0F211DD0F}"/>
            </a:ext>
          </a:extLst>
        </xdr:cNvPr>
        <xdr:cNvCxnSpPr/>
      </xdr:nvCxnSpPr>
      <xdr:spPr>
        <a:xfrm>
          <a:off x="3797300" y="64846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29210</xdr:rowOff>
    </xdr:from>
    <xdr:to>
      <xdr:col>15</xdr:col>
      <xdr:colOff>101600</xdr:colOff>
      <xdr:row>37</xdr:row>
      <xdr:rowOff>130810</xdr:rowOff>
    </xdr:to>
    <xdr:sp macro="" textlink="">
      <xdr:nvSpPr>
        <xdr:cNvPr id="77" name="楕円 76">
          <a:extLst>
            <a:ext uri="{FF2B5EF4-FFF2-40B4-BE49-F238E27FC236}">
              <a16:creationId xmlns:a16="http://schemas.microsoft.com/office/drawing/2014/main" id="{FE08CFB1-DD7A-4284-96D3-4A8D6DB2807E}"/>
            </a:ext>
          </a:extLst>
        </xdr:cNvPr>
        <xdr:cNvSpPr/>
      </xdr:nvSpPr>
      <xdr:spPr>
        <a:xfrm>
          <a:off x="2857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80010</xdr:rowOff>
    </xdr:from>
    <xdr:to>
      <xdr:col>19</xdr:col>
      <xdr:colOff>177800</xdr:colOff>
      <xdr:row>37</xdr:row>
      <xdr:rowOff>140970</xdr:rowOff>
    </xdr:to>
    <xdr:cxnSp macro="">
      <xdr:nvCxnSpPr>
        <xdr:cNvPr id="78" name="直線コネクタ 77">
          <a:extLst>
            <a:ext uri="{FF2B5EF4-FFF2-40B4-BE49-F238E27FC236}">
              <a16:creationId xmlns:a16="http://schemas.microsoft.com/office/drawing/2014/main" id="{0DAA4948-001F-456D-97FA-1AF87F240A7D}"/>
            </a:ext>
          </a:extLst>
        </xdr:cNvPr>
        <xdr:cNvCxnSpPr/>
      </xdr:nvCxnSpPr>
      <xdr:spPr>
        <a:xfrm>
          <a:off x="2908300" y="64236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135890</xdr:rowOff>
    </xdr:from>
    <xdr:to>
      <xdr:col>10</xdr:col>
      <xdr:colOff>165100</xdr:colOff>
      <xdr:row>37</xdr:row>
      <xdr:rowOff>66040</xdr:rowOff>
    </xdr:to>
    <xdr:sp macro="" textlink="">
      <xdr:nvSpPr>
        <xdr:cNvPr id="79" name="楕円 78">
          <a:extLst>
            <a:ext uri="{FF2B5EF4-FFF2-40B4-BE49-F238E27FC236}">
              <a16:creationId xmlns:a16="http://schemas.microsoft.com/office/drawing/2014/main" id="{B267E338-8E20-4474-8953-7594656DF6DC}"/>
            </a:ext>
          </a:extLst>
        </xdr:cNvPr>
        <xdr:cNvSpPr/>
      </xdr:nvSpPr>
      <xdr:spPr>
        <a:xfrm>
          <a:off x="1968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15240</xdr:rowOff>
    </xdr:from>
    <xdr:to>
      <xdr:col>15</xdr:col>
      <xdr:colOff>50800</xdr:colOff>
      <xdr:row>37</xdr:row>
      <xdr:rowOff>80010</xdr:rowOff>
    </xdr:to>
    <xdr:cxnSp macro="">
      <xdr:nvCxnSpPr>
        <xdr:cNvPr id="80" name="直線コネクタ 79">
          <a:extLst>
            <a:ext uri="{FF2B5EF4-FFF2-40B4-BE49-F238E27FC236}">
              <a16:creationId xmlns:a16="http://schemas.microsoft.com/office/drawing/2014/main" id="{12DA839A-0B19-416B-9F75-BA44D120E821}"/>
            </a:ext>
          </a:extLst>
        </xdr:cNvPr>
        <xdr:cNvCxnSpPr/>
      </xdr:nvCxnSpPr>
      <xdr:spPr>
        <a:xfrm>
          <a:off x="2019300" y="635889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71120</xdr:rowOff>
    </xdr:from>
    <xdr:to>
      <xdr:col>6</xdr:col>
      <xdr:colOff>38100</xdr:colOff>
      <xdr:row>37</xdr:row>
      <xdr:rowOff>1270</xdr:rowOff>
    </xdr:to>
    <xdr:sp macro="" textlink="">
      <xdr:nvSpPr>
        <xdr:cNvPr id="81" name="楕円 80">
          <a:extLst>
            <a:ext uri="{FF2B5EF4-FFF2-40B4-BE49-F238E27FC236}">
              <a16:creationId xmlns:a16="http://schemas.microsoft.com/office/drawing/2014/main" id="{E456B986-DB7B-4B93-99DC-0DA18F95E31E}"/>
            </a:ext>
          </a:extLst>
        </xdr:cNvPr>
        <xdr:cNvSpPr/>
      </xdr:nvSpPr>
      <xdr:spPr>
        <a:xfrm>
          <a:off x="1079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121920</xdr:rowOff>
    </xdr:from>
    <xdr:to>
      <xdr:col>10</xdr:col>
      <xdr:colOff>114300</xdr:colOff>
      <xdr:row>37</xdr:row>
      <xdr:rowOff>15240</xdr:rowOff>
    </xdr:to>
    <xdr:cxnSp macro="">
      <xdr:nvCxnSpPr>
        <xdr:cNvPr id="82" name="直線コネクタ 81">
          <a:extLst>
            <a:ext uri="{FF2B5EF4-FFF2-40B4-BE49-F238E27FC236}">
              <a16:creationId xmlns:a16="http://schemas.microsoft.com/office/drawing/2014/main" id="{E3C44588-7F3A-4DAC-B5C5-987B4A0D7D8F}"/>
            </a:ext>
          </a:extLst>
        </xdr:cNvPr>
        <xdr:cNvCxnSpPr/>
      </xdr:nvCxnSpPr>
      <xdr:spPr>
        <a:xfrm>
          <a:off x="1130300" y="629412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113047</xdr:rowOff>
    </xdr:from>
    <xdr:ext cx="405111" cy="259045"/>
    <xdr:sp macro="" textlink="">
      <xdr:nvSpPr>
        <xdr:cNvPr id="83" name="n_1aveValue【道路】&#10;有形固定資産減価償却率">
          <a:extLst>
            <a:ext uri="{FF2B5EF4-FFF2-40B4-BE49-F238E27FC236}">
              <a16:creationId xmlns:a16="http://schemas.microsoft.com/office/drawing/2014/main" id="{C4E9C9B4-2A81-4358-A100-26438B569796}"/>
            </a:ext>
          </a:extLst>
        </xdr:cNvPr>
        <xdr:cNvSpPr txBox="1"/>
      </xdr:nvSpPr>
      <xdr:spPr>
        <a:xfrm>
          <a:off x="35820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10177</xdr:rowOff>
    </xdr:from>
    <xdr:ext cx="405111" cy="259045"/>
    <xdr:sp macro="" textlink="">
      <xdr:nvSpPr>
        <xdr:cNvPr id="84" name="n_2aveValue【道路】&#10;有形固定資産減価償却率">
          <a:extLst>
            <a:ext uri="{FF2B5EF4-FFF2-40B4-BE49-F238E27FC236}">
              <a16:creationId xmlns:a16="http://schemas.microsoft.com/office/drawing/2014/main" id="{3A9E220A-9585-4807-87AC-D086A1F10AEA}"/>
            </a:ext>
          </a:extLst>
        </xdr:cNvPr>
        <xdr:cNvSpPr txBox="1"/>
      </xdr:nvSpPr>
      <xdr:spPr>
        <a:xfrm>
          <a:off x="27057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道路】&#10;有形固定資産減価償却率">
          <a:extLst>
            <a:ext uri="{FF2B5EF4-FFF2-40B4-BE49-F238E27FC236}">
              <a16:creationId xmlns:a16="http://schemas.microsoft.com/office/drawing/2014/main" id="{70CC8383-D689-4F08-9D13-597254BA9150}"/>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74F409A6-9B34-44D4-8495-31CA56F5A74C}"/>
            </a:ext>
          </a:extLst>
        </xdr:cNvPr>
        <xdr:cNvSpPr txBox="1"/>
      </xdr:nvSpPr>
      <xdr:spPr>
        <a:xfrm>
          <a:off x="92774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11447</xdr:rowOff>
    </xdr:from>
    <xdr:ext cx="405111" cy="259045"/>
    <xdr:sp macro="" textlink="">
      <xdr:nvSpPr>
        <xdr:cNvPr id="87" name="n_1mainValue【道路】&#10;有形固定資産減価償却率">
          <a:extLst>
            <a:ext uri="{FF2B5EF4-FFF2-40B4-BE49-F238E27FC236}">
              <a16:creationId xmlns:a16="http://schemas.microsoft.com/office/drawing/2014/main" id="{83042C61-3FB2-4A59-85D0-F034AF6AD218}"/>
            </a:ext>
          </a:extLst>
        </xdr:cNvPr>
        <xdr:cNvSpPr txBox="1"/>
      </xdr:nvSpPr>
      <xdr:spPr>
        <a:xfrm>
          <a:off x="358204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121937</xdr:rowOff>
    </xdr:from>
    <xdr:ext cx="405111" cy="259045"/>
    <xdr:sp macro="" textlink="">
      <xdr:nvSpPr>
        <xdr:cNvPr id="88" name="n_2mainValue【道路】&#10;有形固定資産減価償却率">
          <a:extLst>
            <a:ext uri="{FF2B5EF4-FFF2-40B4-BE49-F238E27FC236}">
              <a16:creationId xmlns:a16="http://schemas.microsoft.com/office/drawing/2014/main" id="{87F55805-BB95-4E82-889C-99B6FA99DB2B}"/>
            </a:ext>
          </a:extLst>
        </xdr:cNvPr>
        <xdr:cNvSpPr txBox="1"/>
      </xdr:nvSpPr>
      <xdr:spPr>
        <a:xfrm>
          <a:off x="270574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57167</xdr:rowOff>
    </xdr:from>
    <xdr:ext cx="405111" cy="259045"/>
    <xdr:sp macro="" textlink="">
      <xdr:nvSpPr>
        <xdr:cNvPr id="89" name="n_3mainValue【道路】&#10;有形固定資産減価償却率">
          <a:extLst>
            <a:ext uri="{FF2B5EF4-FFF2-40B4-BE49-F238E27FC236}">
              <a16:creationId xmlns:a16="http://schemas.microsoft.com/office/drawing/2014/main" id="{B754A4E4-30F0-435B-9E4E-E8CE892AC7A9}"/>
            </a:ext>
          </a:extLst>
        </xdr:cNvPr>
        <xdr:cNvSpPr txBox="1"/>
      </xdr:nvSpPr>
      <xdr:spPr>
        <a:xfrm>
          <a:off x="181674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163847</xdr:rowOff>
    </xdr:from>
    <xdr:ext cx="405111" cy="259045"/>
    <xdr:sp macro="" textlink="">
      <xdr:nvSpPr>
        <xdr:cNvPr id="90" name="n_4mainValue【道路】&#10;有形固定資産減価償却率">
          <a:extLst>
            <a:ext uri="{FF2B5EF4-FFF2-40B4-BE49-F238E27FC236}">
              <a16:creationId xmlns:a16="http://schemas.microsoft.com/office/drawing/2014/main" id="{B501B804-2F52-4A4E-8C3A-862929CDAEC8}"/>
            </a:ext>
          </a:extLst>
        </xdr:cNvPr>
        <xdr:cNvSpPr txBox="1"/>
      </xdr:nvSpPr>
      <xdr:spPr>
        <a:xfrm>
          <a:off x="927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EE78B1A-7776-42B3-8D69-01093F7751D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E01C8C2-4ED2-4C0A-A480-05FE548973E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ECC6D0B-7D22-4020-A869-73A5E39D6A6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AE4A5B1-8989-4899-8C1B-9B4BE8BB0FC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AE4FD52-576F-4C21-8183-E1AD5289FE1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5FE67F6-E4E9-4EB2-B1BF-A720E3EF7F1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D0A13DF-4558-4FB5-B7AB-4CFC669243D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8897B5C-B78B-45D4-8026-6C19F182A0B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BEE66E8-0A64-4C98-B6A1-3DE3CFFAE98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BA1EE22-EFB9-4B5D-B42B-1D5AB345C8D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43</xdr:row>
      <xdr:rowOff>105427</xdr:rowOff>
    </xdr:from>
    <xdr:ext cx="531299" cy="259045"/>
    <xdr:sp macro="" textlink="">
      <xdr:nvSpPr>
        <xdr:cNvPr id="101" name="テキスト ボックス 100">
          <a:extLst>
            <a:ext uri="{FF2B5EF4-FFF2-40B4-BE49-F238E27FC236}">
              <a16:creationId xmlns:a16="http://schemas.microsoft.com/office/drawing/2014/main" id="{E627A959-196A-4D11-94A5-50DC13400605}"/>
            </a:ext>
          </a:extLst>
        </xdr:cNvPr>
        <xdr:cNvSpPr txBox="1"/>
      </xdr:nvSpPr>
      <xdr:spPr>
        <a:xfrm>
          <a:off x="6072701" y="747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12DD6656-D88A-4E19-AC90-9A3B25BEA10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3" name="テキスト ボックス 102">
          <a:extLst>
            <a:ext uri="{FF2B5EF4-FFF2-40B4-BE49-F238E27FC236}">
              <a16:creationId xmlns:a16="http://schemas.microsoft.com/office/drawing/2014/main" id="{E3B0ACCD-CE67-436B-BF61-ACB6EF10122B}"/>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D60E42D-09F7-4C6D-AC95-6134E5AACCA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5" name="テキスト ボックス 104">
          <a:extLst>
            <a:ext uri="{FF2B5EF4-FFF2-40B4-BE49-F238E27FC236}">
              <a16:creationId xmlns:a16="http://schemas.microsoft.com/office/drawing/2014/main" id="{EE8293F2-43AF-4DBC-AF2E-B6D5B9AEE286}"/>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7AF9A152-28FF-469F-81D4-5E4EC35A92E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7" name="テキスト ボックス 106">
          <a:extLst>
            <a:ext uri="{FF2B5EF4-FFF2-40B4-BE49-F238E27FC236}">
              <a16:creationId xmlns:a16="http://schemas.microsoft.com/office/drawing/2014/main" id="{2ABD169B-C6D2-44E7-9945-4CFBD30C84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E5043BD-6B64-4412-B336-530C2CDB01D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9" name="テキスト ボックス 108">
          <a:extLst>
            <a:ext uri="{FF2B5EF4-FFF2-40B4-BE49-F238E27FC236}">
              <a16:creationId xmlns:a16="http://schemas.microsoft.com/office/drawing/2014/main" id="{7642334E-4126-4BE1-8A28-0811254602E4}"/>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8C85AB9-6FB1-4AC6-B11F-9E4FCD7E7A4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1" name="テキスト ボックス 110">
          <a:extLst>
            <a:ext uri="{FF2B5EF4-FFF2-40B4-BE49-F238E27FC236}">
              <a16:creationId xmlns:a16="http://schemas.microsoft.com/office/drawing/2014/main" id="{4FCE283E-2508-47E4-B2D1-2D546FA2447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7241A54-4508-40D8-A072-69575E5DDA0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E6FC58F9-D237-4E71-BA3F-BFD50D1128E5}"/>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6A3C8564-6FA9-453D-98A1-7C30D444253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145771</xdr:rowOff>
    </xdr:from>
    <xdr:to>
      <xdr:col>54</xdr:col>
      <xdr:colOff>189865</xdr:colOff>
      <xdr:row>42</xdr:row>
      <xdr:rowOff>24155</xdr:rowOff>
    </xdr:to>
    <xdr:cxnSp macro="">
      <xdr:nvCxnSpPr>
        <xdr:cNvPr id="115" name="直線コネクタ 114">
          <a:extLst>
            <a:ext uri="{FF2B5EF4-FFF2-40B4-BE49-F238E27FC236}">
              <a16:creationId xmlns:a16="http://schemas.microsoft.com/office/drawing/2014/main" id="{F849279B-A715-4C8A-8C50-0BA6701CCAD9}"/>
            </a:ext>
          </a:extLst>
        </xdr:cNvPr>
        <xdr:cNvCxnSpPr/>
      </xdr:nvCxnSpPr>
      <xdr:spPr>
        <a:xfrm flipV="1">
          <a:off x="10476865" y="5803621"/>
          <a:ext cx="0" cy="142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27982</xdr:rowOff>
    </xdr:from>
    <xdr:ext cx="534377" cy="259045"/>
    <xdr:sp macro="" textlink="">
      <xdr:nvSpPr>
        <xdr:cNvPr id="116" name="【道路】&#10;一人当たり延長最小値テキスト">
          <a:extLst>
            <a:ext uri="{FF2B5EF4-FFF2-40B4-BE49-F238E27FC236}">
              <a16:creationId xmlns:a16="http://schemas.microsoft.com/office/drawing/2014/main" id="{76A1EEE6-1CFF-4D9C-BCA8-99CA9355B3C9}"/>
            </a:ext>
          </a:extLst>
        </xdr:cNvPr>
        <xdr:cNvSpPr txBox="1"/>
      </xdr:nvSpPr>
      <xdr:spPr>
        <a:xfrm>
          <a:off x="10515600" y="722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24155</xdr:rowOff>
    </xdr:from>
    <xdr:to>
      <xdr:col>55</xdr:col>
      <xdr:colOff>88900</xdr:colOff>
      <xdr:row>42</xdr:row>
      <xdr:rowOff>24155</xdr:rowOff>
    </xdr:to>
    <xdr:cxnSp macro="">
      <xdr:nvCxnSpPr>
        <xdr:cNvPr id="117" name="直線コネクタ 116">
          <a:extLst>
            <a:ext uri="{FF2B5EF4-FFF2-40B4-BE49-F238E27FC236}">
              <a16:creationId xmlns:a16="http://schemas.microsoft.com/office/drawing/2014/main" id="{C7055CA0-19A9-4ADB-97D3-0C59001BDBC3}"/>
            </a:ext>
          </a:extLst>
        </xdr:cNvPr>
        <xdr:cNvCxnSpPr/>
      </xdr:nvCxnSpPr>
      <xdr:spPr>
        <a:xfrm>
          <a:off x="10388600" y="722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92448</xdr:rowOff>
    </xdr:from>
    <xdr:ext cx="534377" cy="259045"/>
    <xdr:sp macro="" textlink="">
      <xdr:nvSpPr>
        <xdr:cNvPr id="118" name="【道路】&#10;一人当たり延長最大値テキスト">
          <a:extLst>
            <a:ext uri="{FF2B5EF4-FFF2-40B4-BE49-F238E27FC236}">
              <a16:creationId xmlns:a16="http://schemas.microsoft.com/office/drawing/2014/main" id="{381E1749-24DB-4828-A194-5656908D5DB9}"/>
            </a:ext>
          </a:extLst>
        </xdr:cNvPr>
        <xdr:cNvSpPr txBox="1"/>
      </xdr:nvSpPr>
      <xdr:spPr>
        <a:xfrm>
          <a:off x="10515600" y="557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145771</xdr:rowOff>
    </xdr:from>
    <xdr:to>
      <xdr:col>55</xdr:col>
      <xdr:colOff>88900</xdr:colOff>
      <xdr:row>33</xdr:row>
      <xdr:rowOff>145771</xdr:rowOff>
    </xdr:to>
    <xdr:cxnSp macro="">
      <xdr:nvCxnSpPr>
        <xdr:cNvPr id="119" name="直線コネクタ 118">
          <a:extLst>
            <a:ext uri="{FF2B5EF4-FFF2-40B4-BE49-F238E27FC236}">
              <a16:creationId xmlns:a16="http://schemas.microsoft.com/office/drawing/2014/main" id="{E8B4D4B4-1475-4554-9C53-7B5CC64FFEC8}"/>
            </a:ext>
          </a:extLst>
        </xdr:cNvPr>
        <xdr:cNvCxnSpPr/>
      </xdr:nvCxnSpPr>
      <xdr:spPr>
        <a:xfrm>
          <a:off x="10388600" y="5803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95724</xdr:rowOff>
    </xdr:from>
    <xdr:ext cx="534377" cy="259045"/>
    <xdr:sp macro="" textlink="">
      <xdr:nvSpPr>
        <xdr:cNvPr id="120" name="【道路】&#10;一人当たり延長平均値テキスト">
          <a:extLst>
            <a:ext uri="{FF2B5EF4-FFF2-40B4-BE49-F238E27FC236}">
              <a16:creationId xmlns:a16="http://schemas.microsoft.com/office/drawing/2014/main" id="{9E4EB29C-4E83-4E3F-B596-DB49678F84FD}"/>
            </a:ext>
          </a:extLst>
        </xdr:cNvPr>
        <xdr:cNvSpPr txBox="1"/>
      </xdr:nvSpPr>
      <xdr:spPr>
        <a:xfrm>
          <a:off x="10515600" y="6439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117297</xdr:rowOff>
    </xdr:from>
    <xdr:to>
      <xdr:col>55</xdr:col>
      <xdr:colOff>50800</xdr:colOff>
      <xdr:row>38</xdr:row>
      <xdr:rowOff>47447</xdr:rowOff>
    </xdr:to>
    <xdr:sp macro="" textlink="">
      <xdr:nvSpPr>
        <xdr:cNvPr id="121" name="フローチャート: 判断 120">
          <a:extLst>
            <a:ext uri="{FF2B5EF4-FFF2-40B4-BE49-F238E27FC236}">
              <a16:creationId xmlns:a16="http://schemas.microsoft.com/office/drawing/2014/main" id="{CA9B12B2-A94D-4935-8C08-2D69CB92B17F}"/>
            </a:ext>
          </a:extLst>
        </xdr:cNvPr>
        <xdr:cNvSpPr/>
      </xdr:nvSpPr>
      <xdr:spPr>
        <a:xfrm>
          <a:off x="10426700" y="646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168694</xdr:rowOff>
    </xdr:from>
    <xdr:to>
      <xdr:col>50</xdr:col>
      <xdr:colOff>165100</xdr:colOff>
      <xdr:row>38</xdr:row>
      <xdr:rowOff>98844</xdr:rowOff>
    </xdr:to>
    <xdr:sp macro="" textlink="">
      <xdr:nvSpPr>
        <xdr:cNvPr id="122" name="フローチャート: 判断 121">
          <a:extLst>
            <a:ext uri="{FF2B5EF4-FFF2-40B4-BE49-F238E27FC236}">
              <a16:creationId xmlns:a16="http://schemas.microsoft.com/office/drawing/2014/main" id="{AA430CAE-FF16-418E-A273-4A6AA8FDA997}"/>
            </a:ext>
          </a:extLst>
        </xdr:cNvPr>
        <xdr:cNvSpPr/>
      </xdr:nvSpPr>
      <xdr:spPr>
        <a:xfrm>
          <a:off x="9588500" y="65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33782</xdr:rowOff>
    </xdr:from>
    <xdr:to>
      <xdr:col>46</xdr:col>
      <xdr:colOff>38100</xdr:colOff>
      <xdr:row>38</xdr:row>
      <xdr:rowOff>135382</xdr:rowOff>
    </xdr:to>
    <xdr:sp macro="" textlink="">
      <xdr:nvSpPr>
        <xdr:cNvPr id="123" name="フローチャート: 判断 122">
          <a:extLst>
            <a:ext uri="{FF2B5EF4-FFF2-40B4-BE49-F238E27FC236}">
              <a16:creationId xmlns:a16="http://schemas.microsoft.com/office/drawing/2014/main" id="{36D2B3B0-EE36-40A1-9859-CD3C327ABC43}"/>
            </a:ext>
          </a:extLst>
        </xdr:cNvPr>
        <xdr:cNvSpPr/>
      </xdr:nvSpPr>
      <xdr:spPr>
        <a:xfrm>
          <a:off x="8699500" y="654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73787</xdr:rowOff>
    </xdr:from>
    <xdr:to>
      <xdr:col>41</xdr:col>
      <xdr:colOff>101600</xdr:colOff>
      <xdr:row>39</xdr:row>
      <xdr:rowOff>3937</xdr:rowOff>
    </xdr:to>
    <xdr:sp macro="" textlink="">
      <xdr:nvSpPr>
        <xdr:cNvPr id="124" name="フローチャート: 判断 123">
          <a:extLst>
            <a:ext uri="{FF2B5EF4-FFF2-40B4-BE49-F238E27FC236}">
              <a16:creationId xmlns:a16="http://schemas.microsoft.com/office/drawing/2014/main" id="{75C21FB9-45CE-4DD7-8F98-87C7A5DD1A4A}"/>
            </a:ext>
          </a:extLst>
        </xdr:cNvPr>
        <xdr:cNvSpPr/>
      </xdr:nvSpPr>
      <xdr:spPr>
        <a:xfrm>
          <a:off x="7810500" y="658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75616</xdr:rowOff>
    </xdr:from>
    <xdr:to>
      <xdr:col>36</xdr:col>
      <xdr:colOff>165100</xdr:colOff>
      <xdr:row>39</xdr:row>
      <xdr:rowOff>5766</xdr:rowOff>
    </xdr:to>
    <xdr:sp macro="" textlink="">
      <xdr:nvSpPr>
        <xdr:cNvPr id="125" name="フローチャート: 判断 124">
          <a:extLst>
            <a:ext uri="{FF2B5EF4-FFF2-40B4-BE49-F238E27FC236}">
              <a16:creationId xmlns:a16="http://schemas.microsoft.com/office/drawing/2014/main" id="{EEF9B4D7-06A0-415C-A9CD-0A42B823A227}"/>
            </a:ext>
          </a:extLst>
        </xdr:cNvPr>
        <xdr:cNvSpPr/>
      </xdr:nvSpPr>
      <xdr:spPr>
        <a:xfrm>
          <a:off x="6921500" y="659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56A264D-DC18-4CBF-8501-66842FB1BD6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079EA0D-214B-43C8-B626-951BC2F0CE8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09EDC82-506A-4609-B162-085E6AF14C7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6F91887-F996-4267-8D14-D1A091EEB0F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39CAADD-0861-4C22-ABFB-2EB1609D3F2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115430</xdr:rowOff>
    </xdr:from>
    <xdr:to>
      <xdr:col>55</xdr:col>
      <xdr:colOff>50800</xdr:colOff>
      <xdr:row>34</xdr:row>
      <xdr:rowOff>45580</xdr:rowOff>
    </xdr:to>
    <xdr:sp macro="" textlink="">
      <xdr:nvSpPr>
        <xdr:cNvPr id="131" name="楕円 130">
          <a:extLst>
            <a:ext uri="{FF2B5EF4-FFF2-40B4-BE49-F238E27FC236}">
              <a16:creationId xmlns:a16="http://schemas.microsoft.com/office/drawing/2014/main" id="{8BC00042-3EF9-4053-977A-90C2881C540C}"/>
            </a:ext>
          </a:extLst>
        </xdr:cNvPr>
        <xdr:cNvSpPr/>
      </xdr:nvSpPr>
      <xdr:spPr>
        <a:xfrm>
          <a:off x="10426700" y="577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47997</xdr:rowOff>
    </xdr:from>
    <xdr:ext cx="534377" cy="259045"/>
    <xdr:sp macro="" textlink="">
      <xdr:nvSpPr>
        <xdr:cNvPr id="132" name="【道路】&#10;一人当たり延長該当値テキスト">
          <a:extLst>
            <a:ext uri="{FF2B5EF4-FFF2-40B4-BE49-F238E27FC236}">
              <a16:creationId xmlns:a16="http://schemas.microsoft.com/office/drawing/2014/main" id="{B0A28A7A-1372-4E8D-9074-D84D0C66A05D}"/>
            </a:ext>
          </a:extLst>
        </xdr:cNvPr>
        <xdr:cNvSpPr txBox="1"/>
      </xdr:nvSpPr>
      <xdr:spPr>
        <a:xfrm>
          <a:off x="10515600" y="570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162941</xdr:rowOff>
    </xdr:from>
    <xdr:to>
      <xdr:col>50</xdr:col>
      <xdr:colOff>165100</xdr:colOff>
      <xdr:row>34</xdr:row>
      <xdr:rowOff>93091</xdr:rowOff>
    </xdr:to>
    <xdr:sp macro="" textlink="">
      <xdr:nvSpPr>
        <xdr:cNvPr id="133" name="楕円 132">
          <a:extLst>
            <a:ext uri="{FF2B5EF4-FFF2-40B4-BE49-F238E27FC236}">
              <a16:creationId xmlns:a16="http://schemas.microsoft.com/office/drawing/2014/main" id="{1C1BDD26-A3E6-4D6F-9C31-183E650F4430}"/>
            </a:ext>
          </a:extLst>
        </xdr:cNvPr>
        <xdr:cNvSpPr/>
      </xdr:nvSpPr>
      <xdr:spPr>
        <a:xfrm>
          <a:off x="9588500" y="582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166230</xdr:rowOff>
    </xdr:from>
    <xdr:to>
      <xdr:col>55</xdr:col>
      <xdr:colOff>0</xdr:colOff>
      <xdr:row>34</xdr:row>
      <xdr:rowOff>42291</xdr:rowOff>
    </xdr:to>
    <xdr:cxnSp macro="">
      <xdr:nvCxnSpPr>
        <xdr:cNvPr id="134" name="直線コネクタ 133">
          <a:extLst>
            <a:ext uri="{FF2B5EF4-FFF2-40B4-BE49-F238E27FC236}">
              <a16:creationId xmlns:a16="http://schemas.microsoft.com/office/drawing/2014/main" id="{FAFC3ABD-4C5D-446C-AED6-A3970E9A5111}"/>
            </a:ext>
          </a:extLst>
        </xdr:cNvPr>
        <xdr:cNvCxnSpPr/>
      </xdr:nvCxnSpPr>
      <xdr:spPr>
        <a:xfrm flipV="1">
          <a:off x="9639300" y="5824080"/>
          <a:ext cx="838200" cy="4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41249</xdr:rowOff>
    </xdr:from>
    <xdr:to>
      <xdr:col>46</xdr:col>
      <xdr:colOff>38100</xdr:colOff>
      <xdr:row>34</xdr:row>
      <xdr:rowOff>142849</xdr:rowOff>
    </xdr:to>
    <xdr:sp macro="" textlink="">
      <xdr:nvSpPr>
        <xdr:cNvPr id="135" name="楕円 134">
          <a:extLst>
            <a:ext uri="{FF2B5EF4-FFF2-40B4-BE49-F238E27FC236}">
              <a16:creationId xmlns:a16="http://schemas.microsoft.com/office/drawing/2014/main" id="{C3DCA31D-6947-492B-9150-0AD6677DE7FC}"/>
            </a:ext>
          </a:extLst>
        </xdr:cNvPr>
        <xdr:cNvSpPr/>
      </xdr:nvSpPr>
      <xdr:spPr>
        <a:xfrm>
          <a:off x="8699500" y="587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42291</xdr:rowOff>
    </xdr:from>
    <xdr:to>
      <xdr:col>50</xdr:col>
      <xdr:colOff>114300</xdr:colOff>
      <xdr:row>34</xdr:row>
      <xdr:rowOff>92049</xdr:rowOff>
    </xdr:to>
    <xdr:cxnSp macro="">
      <xdr:nvCxnSpPr>
        <xdr:cNvPr id="136" name="直線コネクタ 135">
          <a:extLst>
            <a:ext uri="{FF2B5EF4-FFF2-40B4-BE49-F238E27FC236}">
              <a16:creationId xmlns:a16="http://schemas.microsoft.com/office/drawing/2014/main" id="{BDD1D6F0-E219-4078-8F87-469EE299AC94}"/>
            </a:ext>
          </a:extLst>
        </xdr:cNvPr>
        <xdr:cNvCxnSpPr/>
      </xdr:nvCxnSpPr>
      <xdr:spPr>
        <a:xfrm flipV="1">
          <a:off x="8750300" y="5871591"/>
          <a:ext cx="889000" cy="4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81102</xdr:rowOff>
    </xdr:from>
    <xdr:to>
      <xdr:col>41</xdr:col>
      <xdr:colOff>101600</xdr:colOff>
      <xdr:row>35</xdr:row>
      <xdr:rowOff>11252</xdr:rowOff>
    </xdr:to>
    <xdr:sp macro="" textlink="">
      <xdr:nvSpPr>
        <xdr:cNvPr id="137" name="楕円 136">
          <a:extLst>
            <a:ext uri="{FF2B5EF4-FFF2-40B4-BE49-F238E27FC236}">
              <a16:creationId xmlns:a16="http://schemas.microsoft.com/office/drawing/2014/main" id="{C8C1E9CA-F2B5-4F93-BF5A-36BEFA4B66AE}"/>
            </a:ext>
          </a:extLst>
        </xdr:cNvPr>
        <xdr:cNvSpPr/>
      </xdr:nvSpPr>
      <xdr:spPr>
        <a:xfrm>
          <a:off x="7810500" y="59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92049</xdr:rowOff>
    </xdr:from>
    <xdr:to>
      <xdr:col>45</xdr:col>
      <xdr:colOff>177800</xdr:colOff>
      <xdr:row>34</xdr:row>
      <xdr:rowOff>131902</xdr:rowOff>
    </xdr:to>
    <xdr:cxnSp macro="">
      <xdr:nvCxnSpPr>
        <xdr:cNvPr id="138" name="直線コネクタ 137">
          <a:extLst>
            <a:ext uri="{FF2B5EF4-FFF2-40B4-BE49-F238E27FC236}">
              <a16:creationId xmlns:a16="http://schemas.microsoft.com/office/drawing/2014/main" id="{5371EF74-08FB-4866-BE19-89730B867F14}"/>
            </a:ext>
          </a:extLst>
        </xdr:cNvPr>
        <xdr:cNvCxnSpPr/>
      </xdr:nvCxnSpPr>
      <xdr:spPr>
        <a:xfrm flipV="1">
          <a:off x="7861300" y="5921349"/>
          <a:ext cx="889000" cy="3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116726</xdr:rowOff>
    </xdr:from>
    <xdr:to>
      <xdr:col>36</xdr:col>
      <xdr:colOff>165100</xdr:colOff>
      <xdr:row>35</xdr:row>
      <xdr:rowOff>46876</xdr:rowOff>
    </xdr:to>
    <xdr:sp macro="" textlink="">
      <xdr:nvSpPr>
        <xdr:cNvPr id="139" name="楕円 138">
          <a:extLst>
            <a:ext uri="{FF2B5EF4-FFF2-40B4-BE49-F238E27FC236}">
              <a16:creationId xmlns:a16="http://schemas.microsoft.com/office/drawing/2014/main" id="{BA116B3E-9698-4B27-B501-77658122FD31}"/>
            </a:ext>
          </a:extLst>
        </xdr:cNvPr>
        <xdr:cNvSpPr/>
      </xdr:nvSpPr>
      <xdr:spPr>
        <a:xfrm>
          <a:off x="6921500" y="594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131902</xdr:rowOff>
    </xdr:from>
    <xdr:to>
      <xdr:col>41</xdr:col>
      <xdr:colOff>50800</xdr:colOff>
      <xdr:row>34</xdr:row>
      <xdr:rowOff>167526</xdr:rowOff>
    </xdr:to>
    <xdr:cxnSp macro="">
      <xdr:nvCxnSpPr>
        <xdr:cNvPr id="140" name="直線コネクタ 139">
          <a:extLst>
            <a:ext uri="{FF2B5EF4-FFF2-40B4-BE49-F238E27FC236}">
              <a16:creationId xmlns:a16="http://schemas.microsoft.com/office/drawing/2014/main" id="{235F7938-5548-4E22-AC1C-C7CAA539A187}"/>
            </a:ext>
          </a:extLst>
        </xdr:cNvPr>
        <xdr:cNvCxnSpPr/>
      </xdr:nvCxnSpPr>
      <xdr:spPr>
        <a:xfrm flipV="1">
          <a:off x="6972300" y="5961202"/>
          <a:ext cx="889000" cy="3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89971</xdr:rowOff>
    </xdr:from>
    <xdr:ext cx="534377" cy="259045"/>
    <xdr:sp macro="" textlink="">
      <xdr:nvSpPr>
        <xdr:cNvPr id="141" name="n_1aveValue【道路】&#10;一人当たり延長">
          <a:extLst>
            <a:ext uri="{FF2B5EF4-FFF2-40B4-BE49-F238E27FC236}">
              <a16:creationId xmlns:a16="http://schemas.microsoft.com/office/drawing/2014/main" id="{3F0EE341-D987-40CA-8C58-C8B06856625F}"/>
            </a:ext>
          </a:extLst>
        </xdr:cNvPr>
        <xdr:cNvSpPr txBox="1"/>
      </xdr:nvSpPr>
      <xdr:spPr>
        <a:xfrm>
          <a:off x="9359411" y="66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126509</xdr:rowOff>
    </xdr:from>
    <xdr:ext cx="534377" cy="259045"/>
    <xdr:sp macro="" textlink="">
      <xdr:nvSpPr>
        <xdr:cNvPr id="142" name="n_2aveValue【道路】&#10;一人当たり延長">
          <a:extLst>
            <a:ext uri="{FF2B5EF4-FFF2-40B4-BE49-F238E27FC236}">
              <a16:creationId xmlns:a16="http://schemas.microsoft.com/office/drawing/2014/main" id="{CBB1BD9E-83BD-4FF1-A5F3-9254EE894711}"/>
            </a:ext>
          </a:extLst>
        </xdr:cNvPr>
        <xdr:cNvSpPr txBox="1"/>
      </xdr:nvSpPr>
      <xdr:spPr>
        <a:xfrm>
          <a:off x="8483111" y="664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166514</xdr:rowOff>
    </xdr:from>
    <xdr:ext cx="534377" cy="259045"/>
    <xdr:sp macro="" textlink="">
      <xdr:nvSpPr>
        <xdr:cNvPr id="143" name="n_3aveValue【道路】&#10;一人当たり延長">
          <a:extLst>
            <a:ext uri="{FF2B5EF4-FFF2-40B4-BE49-F238E27FC236}">
              <a16:creationId xmlns:a16="http://schemas.microsoft.com/office/drawing/2014/main" id="{0E6D8203-3904-4BAD-9162-74941747527E}"/>
            </a:ext>
          </a:extLst>
        </xdr:cNvPr>
        <xdr:cNvSpPr txBox="1"/>
      </xdr:nvSpPr>
      <xdr:spPr>
        <a:xfrm>
          <a:off x="7594111" y="668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168343</xdr:rowOff>
    </xdr:from>
    <xdr:ext cx="534377" cy="259045"/>
    <xdr:sp macro="" textlink="">
      <xdr:nvSpPr>
        <xdr:cNvPr id="144" name="n_4aveValue【道路】&#10;一人当たり延長">
          <a:extLst>
            <a:ext uri="{FF2B5EF4-FFF2-40B4-BE49-F238E27FC236}">
              <a16:creationId xmlns:a16="http://schemas.microsoft.com/office/drawing/2014/main" id="{DD195AB9-A5C9-4FF0-A40C-32C6AE6E7110}"/>
            </a:ext>
          </a:extLst>
        </xdr:cNvPr>
        <xdr:cNvSpPr txBox="1"/>
      </xdr:nvSpPr>
      <xdr:spPr>
        <a:xfrm>
          <a:off x="6705111" y="668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109618</xdr:rowOff>
    </xdr:from>
    <xdr:ext cx="534377" cy="259045"/>
    <xdr:sp macro="" textlink="">
      <xdr:nvSpPr>
        <xdr:cNvPr id="145" name="n_1mainValue【道路】&#10;一人当たり延長">
          <a:extLst>
            <a:ext uri="{FF2B5EF4-FFF2-40B4-BE49-F238E27FC236}">
              <a16:creationId xmlns:a16="http://schemas.microsoft.com/office/drawing/2014/main" id="{2C249AC7-A0A8-4B24-9516-8578B48C9A55}"/>
            </a:ext>
          </a:extLst>
        </xdr:cNvPr>
        <xdr:cNvSpPr txBox="1"/>
      </xdr:nvSpPr>
      <xdr:spPr>
        <a:xfrm>
          <a:off x="9359411" y="559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159376</xdr:rowOff>
    </xdr:from>
    <xdr:ext cx="534377" cy="259045"/>
    <xdr:sp macro="" textlink="">
      <xdr:nvSpPr>
        <xdr:cNvPr id="146" name="n_2mainValue【道路】&#10;一人当たり延長">
          <a:extLst>
            <a:ext uri="{FF2B5EF4-FFF2-40B4-BE49-F238E27FC236}">
              <a16:creationId xmlns:a16="http://schemas.microsoft.com/office/drawing/2014/main" id="{2353812F-FC27-4507-B098-17FCDF4ACF21}"/>
            </a:ext>
          </a:extLst>
        </xdr:cNvPr>
        <xdr:cNvSpPr txBox="1"/>
      </xdr:nvSpPr>
      <xdr:spPr>
        <a:xfrm>
          <a:off x="8483111" y="564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27779</xdr:rowOff>
    </xdr:from>
    <xdr:ext cx="534377" cy="259045"/>
    <xdr:sp macro="" textlink="">
      <xdr:nvSpPr>
        <xdr:cNvPr id="147" name="n_3mainValue【道路】&#10;一人当たり延長">
          <a:extLst>
            <a:ext uri="{FF2B5EF4-FFF2-40B4-BE49-F238E27FC236}">
              <a16:creationId xmlns:a16="http://schemas.microsoft.com/office/drawing/2014/main" id="{90B3B7F6-F415-4738-A7CE-235138DBCD56}"/>
            </a:ext>
          </a:extLst>
        </xdr:cNvPr>
        <xdr:cNvSpPr txBox="1"/>
      </xdr:nvSpPr>
      <xdr:spPr>
        <a:xfrm>
          <a:off x="7594111" y="568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63403</xdr:rowOff>
    </xdr:from>
    <xdr:ext cx="534377" cy="259045"/>
    <xdr:sp macro="" textlink="">
      <xdr:nvSpPr>
        <xdr:cNvPr id="148" name="n_4mainValue【道路】&#10;一人当たり延長">
          <a:extLst>
            <a:ext uri="{FF2B5EF4-FFF2-40B4-BE49-F238E27FC236}">
              <a16:creationId xmlns:a16="http://schemas.microsoft.com/office/drawing/2014/main" id="{686ECE2D-C999-4798-AB45-77AE963CAD89}"/>
            </a:ext>
          </a:extLst>
        </xdr:cNvPr>
        <xdr:cNvSpPr txBox="1"/>
      </xdr:nvSpPr>
      <xdr:spPr>
        <a:xfrm>
          <a:off x="6705111" y="572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312834D-964D-4F41-ACD2-CB3D9AB24A5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63185EC-B057-4D76-AF0C-79A063C5E86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1224FA4-F173-43DF-93FE-AA17DFBF83D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B302943-9293-45E0-90B7-B8BD16B538F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FA173CE-805C-46FC-9627-3F410C1EEDA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AF784DB-FD7E-44CC-88E1-B94C73AB77C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6AA86A0-7423-412F-87AD-84A1A5DC540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8A48784-1616-4608-8F9A-0E9F0270BF3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48A3CF2-08E7-4E77-8EC2-524610C44A9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55EA53E-7840-4668-A735-EC77A1A56D1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697E48CF-2158-490A-958D-80ECECB25167}"/>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B7F969B5-278D-43FE-9A7A-A1E3189F5974}"/>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1" name="テキスト ボックス 160">
          <a:extLst>
            <a:ext uri="{FF2B5EF4-FFF2-40B4-BE49-F238E27FC236}">
              <a16:creationId xmlns:a16="http://schemas.microsoft.com/office/drawing/2014/main" id="{D684035A-FEB9-47CA-967C-0CFC5B8B661E}"/>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02CA68D2-BD5B-4C1F-8A58-F8389373B94C}"/>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415B7576-30A4-4BA6-8B58-B7C5CA11986E}"/>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2FA9DB4E-3F13-4D81-AA35-BDC0C09F5C7D}"/>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AD997914-5483-4085-83B0-7782EE2FD21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492C1E04-454A-4FE6-89B4-4453301BC3BD}"/>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7A2F0A4E-C5C1-4FD6-96A4-0E80A73723FC}"/>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8AC5727C-63A4-4F6A-851E-E4C5B3D8A51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4060748C-1581-4469-84F2-997E83B627C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B4C8F9E-29AA-437C-8E65-7C995127C5F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36576</xdr:rowOff>
    </xdr:from>
    <xdr:to>
      <xdr:col>24</xdr:col>
      <xdr:colOff>62865</xdr:colOff>
      <xdr:row>62</xdr:row>
      <xdr:rowOff>128016</xdr:rowOff>
    </xdr:to>
    <xdr:cxnSp macro="">
      <xdr:nvCxnSpPr>
        <xdr:cNvPr id="171" name="直線コネクタ 170">
          <a:extLst>
            <a:ext uri="{FF2B5EF4-FFF2-40B4-BE49-F238E27FC236}">
              <a16:creationId xmlns:a16="http://schemas.microsoft.com/office/drawing/2014/main" id="{43B56464-E81E-43B0-A072-3158FF872711}"/>
            </a:ext>
          </a:extLst>
        </xdr:cNvPr>
        <xdr:cNvCxnSpPr/>
      </xdr:nvCxnSpPr>
      <xdr:spPr>
        <a:xfrm flipV="1">
          <a:off x="4634865" y="9637776"/>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131843</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DF15AC60-0A23-4471-8E28-E9B46BC7A2C3}"/>
            </a:ext>
          </a:extLst>
        </xdr:cNvPr>
        <xdr:cNvSpPr txBox="1"/>
      </xdr:nvSpPr>
      <xdr:spPr>
        <a:xfrm>
          <a:off x="4673600" y="1076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128016</xdr:rowOff>
    </xdr:from>
    <xdr:to>
      <xdr:col>24</xdr:col>
      <xdr:colOff>152400</xdr:colOff>
      <xdr:row>62</xdr:row>
      <xdr:rowOff>128016</xdr:rowOff>
    </xdr:to>
    <xdr:cxnSp macro="">
      <xdr:nvCxnSpPr>
        <xdr:cNvPr id="173" name="直線コネクタ 172">
          <a:extLst>
            <a:ext uri="{FF2B5EF4-FFF2-40B4-BE49-F238E27FC236}">
              <a16:creationId xmlns:a16="http://schemas.microsoft.com/office/drawing/2014/main" id="{25804E20-35D0-4D8C-8E24-E3DD992E1F35}"/>
            </a:ext>
          </a:extLst>
        </xdr:cNvPr>
        <xdr:cNvCxnSpPr/>
      </xdr:nvCxnSpPr>
      <xdr:spPr>
        <a:xfrm>
          <a:off x="4546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154703</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EB4F9530-CB4C-4B37-A59F-26A91F7190AF}"/>
            </a:ext>
          </a:extLst>
        </xdr:cNvPr>
        <xdr:cNvSpPr txBox="1"/>
      </xdr:nvSpPr>
      <xdr:spPr>
        <a:xfrm>
          <a:off x="4673600" y="9413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36576</xdr:rowOff>
    </xdr:from>
    <xdr:to>
      <xdr:col>24</xdr:col>
      <xdr:colOff>152400</xdr:colOff>
      <xdr:row>56</xdr:row>
      <xdr:rowOff>36576</xdr:rowOff>
    </xdr:to>
    <xdr:cxnSp macro="">
      <xdr:nvCxnSpPr>
        <xdr:cNvPr id="175" name="直線コネクタ 174">
          <a:extLst>
            <a:ext uri="{FF2B5EF4-FFF2-40B4-BE49-F238E27FC236}">
              <a16:creationId xmlns:a16="http://schemas.microsoft.com/office/drawing/2014/main" id="{4D6CC35B-8CA5-4418-BC2E-7BC68FF68657}"/>
            </a:ext>
          </a:extLst>
        </xdr:cNvPr>
        <xdr:cNvCxnSpPr/>
      </xdr:nvCxnSpPr>
      <xdr:spPr>
        <a:xfrm>
          <a:off x="4546600" y="963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56659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06E2BAF-C298-46AB-8E98-6D1BECF1B196}"/>
            </a:ext>
          </a:extLst>
        </xdr:cNvPr>
        <xdr:cNvSpPr txBox="1"/>
      </xdr:nvSpPr>
      <xdr:spPr>
        <a:xfrm>
          <a:off x="4673600" y="1000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33782</xdr:rowOff>
    </xdr:from>
    <xdr:to>
      <xdr:col>24</xdr:col>
      <xdr:colOff>114300</xdr:colOff>
      <xdr:row>59</xdr:row>
      <xdr:rowOff>135382</xdr:rowOff>
    </xdr:to>
    <xdr:sp macro="" textlink="">
      <xdr:nvSpPr>
        <xdr:cNvPr id="177" name="フローチャート: 判断 176">
          <a:extLst>
            <a:ext uri="{FF2B5EF4-FFF2-40B4-BE49-F238E27FC236}">
              <a16:creationId xmlns:a16="http://schemas.microsoft.com/office/drawing/2014/main" id="{4A80FE0F-B8F2-4404-86B8-ABE21BC13FB0}"/>
            </a:ext>
          </a:extLst>
        </xdr:cNvPr>
        <xdr:cNvSpPr/>
      </xdr:nvSpPr>
      <xdr:spPr>
        <a:xfrm>
          <a:off x="45847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15494</xdr:rowOff>
    </xdr:from>
    <xdr:to>
      <xdr:col>20</xdr:col>
      <xdr:colOff>38100</xdr:colOff>
      <xdr:row>59</xdr:row>
      <xdr:rowOff>117094</xdr:rowOff>
    </xdr:to>
    <xdr:sp macro="" textlink="">
      <xdr:nvSpPr>
        <xdr:cNvPr id="178" name="フローチャート: 判断 177">
          <a:extLst>
            <a:ext uri="{FF2B5EF4-FFF2-40B4-BE49-F238E27FC236}">
              <a16:creationId xmlns:a16="http://schemas.microsoft.com/office/drawing/2014/main" id="{1EE5BF6C-AD1A-4F67-9316-13D9A0AD7BB6}"/>
            </a:ext>
          </a:extLst>
        </xdr:cNvPr>
        <xdr:cNvSpPr/>
      </xdr:nvSpPr>
      <xdr:spPr>
        <a:xfrm>
          <a:off x="37465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127508</xdr:rowOff>
    </xdr:from>
    <xdr:to>
      <xdr:col>15</xdr:col>
      <xdr:colOff>101600</xdr:colOff>
      <xdr:row>59</xdr:row>
      <xdr:rowOff>57658</xdr:rowOff>
    </xdr:to>
    <xdr:sp macro="" textlink="">
      <xdr:nvSpPr>
        <xdr:cNvPr id="179" name="フローチャート: 判断 178">
          <a:extLst>
            <a:ext uri="{FF2B5EF4-FFF2-40B4-BE49-F238E27FC236}">
              <a16:creationId xmlns:a16="http://schemas.microsoft.com/office/drawing/2014/main" id="{234609B7-4972-4048-82CC-F4000E5EA6AE}"/>
            </a:ext>
          </a:extLst>
        </xdr:cNvPr>
        <xdr:cNvSpPr/>
      </xdr:nvSpPr>
      <xdr:spPr>
        <a:xfrm>
          <a:off x="2857500" y="1007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90932</xdr:rowOff>
    </xdr:from>
    <xdr:to>
      <xdr:col>10</xdr:col>
      <xdr:colOff>165100</xdr:colOff>
      <xdr:row>59</xdr:row>
      <xdr:rowOff>21082</xdr:rowOff>
    </xdr:to>
    <xdr:sp macro="" textlink="">
      <xdr:nvSpPr>
        <xdr:cNvPr id="180" name="フローチャート: 判断 179">
          <a:extLst>
            <a:ext uri="{FF2B5EF4-FFF2-40B4-BE49-F238E27FC236}">
              <a16:creationId xmlns:a16="http://schemas.microsoft.com/office/drawing/2014/main" id="{7824EC49-E8B5-4A9B-8A0B-6D0F5A4A925C}"/>
            </a:ext>
          </a:extLst>
        </xdr:cNvPr>
        <xdr:cNvSpPr/>
      </xdr:nvSpPr>
      <xdr:spPr>
        <a:xfrm>
          <a:off x="1968500" y="1003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86360</xdr:rowOff>
    </xdr:from>
    <xdr:to>
      <xdr:col>6</xdr:col>
      <xdr:colOff>38100</xdr:colOff>
      <xdr:row>59</xdr:row>
      <xdr:rowOff>16510</xdr:rowOff>
    </xdr:to>
    <xdr:sp macro="" textlink="">
      <xdr:nvSpPr>
        <xdr:cNvPr id="181" name="フローチャート: 判断 180">
          <a:extLst>
            <a:ext uri="{FF2B5EF4-FFF2-40B4-BE49-F238E27FC236}">
              <a16:creationId xmlns:a16="http://schemas.microsoft.com/office/drawing/2014/main" id="{759DF8B8-448D-4B7E-AFA7-3F5DC3500FEA}"/>
            </a:ext>
          </a:extLst>
        </xdr:cNvPr>
        <xdr:cNvSpPr/>
      </xdr:nvSpPr>
      <xdr:spPr>
        <a:xfrm>
          <a:off x="1079500" y="100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E0E8D25-DED6-4C4B-B4A4-7F0DBBDFDAD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C612294-69D0-42D6-A4B5-E7FD9456CB7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3CB1196-9008-4FC8-BAF4-C37690866B3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310E49C-976C-43F3-9DEA-7EFAAB1DEFC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008AF64-1ABC-4334-8F9F-2B020EFD0D6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152654</xdr:rowOff>
    </xdr:from>
    <xdr:to>
      <xdr:col>24</xdr:col>
      <xdr:colOff>114300</xdr:colOff>
      <xdr:row>62</xdr:row>
      <xdr:rowOff>82804</xdr:rowOff>
    </xdr:to>
    <xdr:sp macro="" textlink="">
      <xdr:nvSpPr>
        <xdr:cNvPr id="187" name="楕円 186">
          <a:extLst>
            <a:ext uri="{FF2B5EF4-FFF2-40B4-BE49-F238E27FC236}">
              <a16:creationId xmlns:a16="http://schemas.microsoft.com/office/drawing/2014/main" id="{2A96C351-9890-48E8-8DBB-23C5FA388CA4}"/>
            </a:ext>
          </a:extLst>
        </xdr:cNvPr>
        <xdr:cNvSpPr/>
      </xdr:nvSpPr>
      <xdr:spPr>
        <a:xfrm>
          <a:off x="45847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67581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E106855C-2D0D-4967-93C1-4402E2AC54AD}"/>
            </a:ext>
          </a:extLst>
        </xdr:cNvPr>
        <xdr:cNvSpPr txBox="1"/>
      </xdr:nvSpPr>
      <xdr:spPr>
        <a:xfrm>
          <a:off x="4673600" y="10526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152654</xdr:rowOff>
    </xdr:from>
    <xdr:to>
      <xdr:col>20</xdr:col>
      <xdr:colOff>38100</xdr:colOff>
      <xdr:row>62</xdr:row>
      <xdr:rowOff>82804</xdr:rowOff>
    </xdr:to>
    <xdr:sp macro="" textlink="">
      <xdr:nvSpPr>
        <xdr:cNvPr id="189" name="楕円 188">
          <a:extLst>
            <a:ext uri="{FF2B5EF4-FFF2-40B4-BE49-F238E27FC236}">
              <a16:creationId xmlns:a16="http://schemas.microsoft.com/office/drawing/2014/main" id="{2A29DF43-DBE1-4667-BE86-6519C33879DF}"/>
            </a:ext>
          </a:extLst>
        </xdr:cNvPr>
        <xdr:cNvSpPr/>
      </xdr:nvSpPr>
      <xdr:spPr>
        <a:xfrm>
          <a:off x="37465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32004</xdr:rowOff>
    </xdr:from>
    <xdr:to>
      <xdr:col>24</xdr:col>
      <xdr:colOff>63500</xdr:colOff>
      <xdr:row>62</xdr:row>
      <xdr:rowOff>32004</xdr:rowOff>
    </xdr:to>
    <xdr:cxnSp macro="">
      <xdr:nvCxnSpPr>
        <xdr:cNvPr id="190" name="直線コネクタ 189">
          <a:extLst>
            <a:ext uri="{FF2B5EF4-FFF2-40B4-BE49-F238E27FC236}">
              <a16:creationId xmlns:a16="http://schemas.microsoft.com/office/drawing/2014/main" id="{60F27CC7-1336-46BC-B7CE-2D6928420820}"/>
            </a:ext>
          </a:extLst>
        </xdr:cNvPr>
        <xdr:cNvCxnSpPr/>
      </xdr:nvCxnSpPr>
      <xdr:spPr>
        <a:xfrm>
          <a:off x="3797300" y="106619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116078</xdr:rowOff>
    </xdr:from>
    <xdr:to>
      <xdr:col>15</xdr:col>
      <xdr:colOff>101600</xdr:colOff>
      <xdr:row>62</xdr:row>
      <xdr:rowOff>46228</xdr:rowOff>
    </xdr:to>
    <xdr:sp macro="" textlink="">
      <xdr:nvSpPr>
        <xdr:cNvPr id="191" name="楕円 190">
          <a:extLst>
            <a:ext uri="{FF2B5EF4-FFF2-40B4-BE49-F238E27FC236}">
              <a16:creationId xmlns:a16="http://schemas.microsoft.com/office/drawing/2014/main" id="{DE4F6963-FFA8-4A6B-93CB-CC1651DFE619}"/>
            </a:ext>
          </a:extLst>
        </xdr:cNvPr>
        <xdr:cNvSpPr/>
      </xdr:nvSpPr>
      <xdr:spPr>
        <a:xfrm>
          <a:off x="2857500" y="1057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166878</xdr:rowOff>
    </xdr:from>
    <xdr:to>
      <xdr:col>19</xdr:col>
      <xdr:colOff>177800</xdr:colOff>
      <xdr:row>62</xdr:row>
      <xdr:rowOff>32004</xdr:rowOff>
    </xdr:to>
    <xdr:cxnSp macro="">
      <xdr:nvCxnSpPr>
        <xdr:cNvPr id="192" name="直線コネクタ 191">
          <a:extLst>
            <a:ext uri="{FF2B5EF4-FFF2-40B4-BE49-F238E27FC236}">
              <a16:creationId xmlns:a16="http://schemas.microsoft.com/office/drawing/2014/main" id="{70E09494-6446-495F-A3EA-A001D9F4CCB0}"/>
            </a:ext>
          </a:extLst>
        </xdr:cNvPr>
        <xdr:cNvCxnSpPr/>
      </xdr:nvCxnSpPr>
      <xdr:spPr>
        <a:xfrm>
          <a:off x="2908300" y="106253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102362</xdr:rowOff>
    </xdr:from>
    <xdr:to>
      <xdr:col>10</xdr:col>
      <xdr:colOff>165100</xdr:colOff>
      <xdr:row>62</xdr:row>
      <xdr:rowOff>32512</xdr:rowOff>
    </xdr:to>
    <xdr:sp macro="" textlink="">
      <xdr:nvSpPr>
        <xdr:cNvPr id="193" name="楕円 192">
          <a:extLst>
            <a:ext uri="{FF2B5EF4-FFF2-40B4-BE49-F238E27FC236}">
              <a16:creationId xmlns:a16="http://schemas.microsoft.com/office/drawing/2014/main" id="{D3B2F956-E016-46E0-AAD9-26865A7D500A}"/>
            </a:ext>
          </a:extLst>
        </xdr:cNvPr>
        <xdr:cNvSpPr/>
      </xdr:nvSpPr>
      <xdr:spPr>
        <a:xfrm>
          <a:off x="19685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153162</xdr:rowOff>
    </xdr:from>
    <xdr:to>
      <xdr:col>15</xdr:col>
      <xdr:colOff>50800</xdr:colOff>
      <xdr:row>61</xdr:row>
      <xdr:rowOff>166878</xdr:rowOff>
    </xdr:to>
    <xdr:cxnSp macro="">
      <xdr:nvCxnSpPr>
        <xdr:cNvPr id="194" name="直線コネクタ 193">
          <a:extLst>
            <a:ext uri="{FF2B5EF4-FFF2-40B4-BE49-F238E27FC236}">
              <a16:creationId xmlns:a16="http://schemas.microsoft.com/office/drawing/2014/main" id="{210AA008-BA03-4B07-BD0B-E9B8FA7C1F73}"/>
            </a:ext>
          </a:extLst>
        </xdr:cNvPr>
        <xdr:cNvCxnSpPr/>
      </xdr:nvCxnSpPr>
      <xdr:spPr>
        <a:xfrm>
          <a:off x="2019300" y="106116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61214</xdr:rowOff>
    </xdr:from>
    <xdr:to>
      <xdr:col>6</xdr:col>
      <xdr:colOff>38100</xdr:colOff>
      <xdr:row>61</xdr:row>
      <xdr:rowOff>162814</xdr:rowOff>
    </xdr:to>
    <xdr:sp macro="" textlink="">
      <xdr:nvSpPr>
        <xdr:cNvPr id="195" name="楕円 194">
          <a:extLst>
            <a:ext uri="{FF2B5EF4-FFF2-40B4-BE49-F238E27FC236}">
              <a16:creationId xmlns:a16="http://schemas.microsoft.com/office/drawing/2014/main" id="{B7D15435-CF61-4AF0-820E-1F9A5B042D37}"/>
            </a:ext>
          </a:extLst>
        </xdr:cNvPr>
        <xdr:cNvSpPr/>
      </xdr:nvSpPr>
      <xdr:spPr>
        <a:xfrm>
          <a:off x="1079500" y="1051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112014</xdr:rowOff>
    </xdr:from>
    <xdr:to>
      <xdr:col>10</xdr:col>
      <xdr:colOff>114300</xdr:colOff>
      <xdr:row>61</xdr:row>
      <xdr:rowOff>153162</xdr:rowOff>
    </xdr:to>
    <xdr:cxnSp macro="">
      <xdr:nvCxnSpPr>
        <xdr:cNvPr id="196" name="直線コネクタ 195">
          <a:extLst>
            <a:ext uri="{FF2B5EF4-FFF2-40B4-BE49-F238E27FC236}">
              <a16:creationId xmlns:a16="http://schemas.microsoft.com/office/drawing/2014/main" id="{DAEDF940-A4AB-402E-A59C-2F4AB61D14B4}"/>
            </a:ext>
          </a:extLst>
        </xdr:cNvPr>
        <xdr:cNvCxnSpPr/>
      </xdr:nvCxnSpPr>
      <xdr:spPr>
        <a:xfrm>
          <a:off x="1130300" y="105704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133621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1E93F4BD-8FE4-4CBB-9EBB-9E3D3181E119}"/>
            </a:ext>
          </a:extLst>
        </xdr:cNvPr>
        <xdr:cNvSpPr txBox="1"/>
      </xdr:nvSpPr>
      <xdr:spPr>
        <a:xfrm>
          <a:off x="3582044" y="990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74185</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CDF9B12D-4191-4744-BD08-44511F0B6560}"/>
            </a:ext>
          </a:extLst>
        </xdr:cNvPr>
        <xdr:cNvSpPr txBox="1"/>
      </xdr:nvSpPr>
      <xdr:spPr>
        <a:xfrm>
          <a:off x="2705744" y="984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37609</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323C440-67A3-4B69-BF7C-2B84821C5D11}"/>
            </a:ext>
          </a:extLst>
        </xdr:cNvPr>
        <xdr:cNvSpPr txBox="1"/>
      </xdr:nvSpPr>
      <xdr:spPr>
        <a:xfrm>
          <a:off x="1816744" y="98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B98E5200-C183-41E7-A0FC-47871A5EA094}"/>
            </a:ext>
          </a:extLst>
        </xdr:cNvPr>
        <xdr:cNvSpPr txBox="1"/>
      </xdr:nvSpPr>
      <xdr:spPr>
        <a:xfrm>
          <a:off x="927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73931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68B4DE8F-F750-419D-A91C-4CA81C025E6A}"/>
            </a:ext>
          </a:extLst>
        </xdr:cNvPr>
        <xdr:cNvSpPr txBox="1"/>
      </xdr:nvSpPr>
      <xdr:spPr>
        <a:xfrm>
          <a:off x="3582044" y="1070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37355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82C3B676-1381-412D-A755-3B7C30220685}"/>
            </a:ext>
          </a:extLst>
        </xdr:cNvPr>
        <xdr:cNvSpPr txBox="1"/>
      </xdr:nvSpPr>
      <xdr:spPr>
        <a:xfrm>
          <a:off x="2705744" y="1066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23639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446FD9F-B936-4628-B653-72F30DA0B303}"/>
            </a:ext>
          </a:extLst>
        </xdr:cNvPr>
        <xdr:cNvSpPr txBox="1"/>
      </xdr:nvSpPr>
      <xdr:spPr>
        <a:xfrm>
          <a:off x="1816744" y="1065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153941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D465AFE-F7CD-4011-A222-DAF5A5C6D1E0}"/>
            </a:ext>
          </a:extLst>
        </xdr:cNvPr>
        <xdr:cNvSpPr txBox="1"/>
      </xdr:nvSpPr>
      <xdr:spPr>
        <a:xfrm>
          <a:off x="927744" y="1061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A24552F-072F-4127-A372-03EA1EE20F6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785E643-D119-4C6E-BAE0-902CB994597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9398276-FA8B-4854-89E1-5EF785624AE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EA237FA-DA7F-4D56-9A57-260BD77F8A4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48742B3-D470-47C3-804A-22DE129A8FD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726E403-7611-48EA-A33E-9ACFD96E7D1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440FF3-07B3-42BB-8E4A-9F1DD492B5E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EC48228-BB7D-4A39-A249-36608058782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A062F66-A8F6-4245-9A24-91C37961B6E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0B2AE24-C685-4CE7-B4FF-7D36F493288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E1208710-42C0-4575-80C0-7A2F9223B5AE}"/>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00BB3684-B43E-4250-B8F2-1066532247AA}"/>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C7DEE7A7-CA46-4D3B-B564-84A686E63C5E}"/>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214DA21A-702E-4F7D-8D18-52B84DE7ABDA}"/>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255E1B0F-8AAF-43C8-AE0E-D27F30869F6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0" name="テキスト ボックス 219">
          <a:extLst>
            <a:ext uri="{FF2B5EF4-FFF2-40B4-BE49-F238E27FC236}">
              <a16:creationId xmlns:a16="http://schemas.microsoft.com/office/drawing/2014/main" id="{DFD17CEA-63ED-40CA-AF29-AB9F645EA952}"/>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5E23E02C-693E-4120-A0D0-F4A6281B60B5}"/>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2" name="テキスト ボックス 221">
          <a:extLst>
            <a:ext uri="{FF2B5EF4-FFF2-40B4-BE49-F238E27FC236}">
              <a16:creationId xmlns:a16="http://schemas.microsoft.com/office/drawing/2014/main" id="{EB918302-3D5E-4846-AF0D-E26B521A2B36}"/>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DA7147A4-435B-4162-97DD-0CA0BD73FFC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E50A6ACD-2407-47B8-945D-DBD70A0E30D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989DF2CD-E2F8-4218-9BBB-A2D8F213C75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99928</xdr:rowOff>
    </xdr:from>
    <xdr:to>
      <xdr:col>54</xdr:col>
      <xdr:colOff>189865</xdr:colOff>
      <xdr:row>63</xdr:row>
      <xdr:rowOff>126283</xdr:rowOff>
    </xdr:to>
    <xdr:cxnSp macro="">
      <xdr:nvCxnSpPr>
        <xdr:cNvPr id="226" name="直線コネクタ 225">
          <a:extLst>
            <a:ext uri="{FF2B5EF4-FFF2-40B4-BE49-F238E27FC236}">
              <a16:creationId xmlns:a16="http://schemas.microsoft.com/office/drawing/2014/main" id="{C634E1B8-BD18-4502-96D8-BF9BAAFE9B90}"/>
            </a:ext>
          </a:extLst>
        </xdr:cNvPr>
        <xdr:cNvCxnSpPr/>
      </xdr:nvCxnSpPr>
      <xdr:spPr>
        <a:xfrm flipV="1">
          <a:off x="10476865" y="9529678"/>
          <a:ext cx="0" cy="139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130110</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825BC6AB-DB97-4A44-81F0-936D30129D5B}"/>
            </a:ext>
          </a:extLst>
        </xdr:cNvPr>
        <xdr:cNvSpPr txBox="1"/>
      </xdr:nvSpPr>
      <xdr:spPr>
        <a:xfrm>
          <a:off x="10515600" y="1093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126283</xdr:rowOff>
    </xdr:from>
    <xdr:to>
      <xdr:col>55</xdr:col>
      <xdr:colOff>88900</xdr:colOff>
      <xdr:row>63</xdr:row>
      <xdr:rowOff>126283</xdr:rowOff>
    </xdr:to>
    <xdr:cxnSp macro="">
      <xdr:nvCxnSpPr>
        <xdr:cNvPr id="228" name="直線コネクタ 227">
          <a:extLst>
            <a:ext uri="{FF2B5EF4-FFF2-40B4-BE49-F238E27FC236}">
              <a16:creationId xmlns:a16="http://schemas.microsoft.com/office/drawing/2014/main" id="{23A9D6FF-983F-4E0A-94DA-04A244BF780A}"/>
            </a:ext>
          </a:extLst>
        </xdr:cNvPr>
        <xdr:cNvCxnSpPr/>
      </xdr:nvCxnSpPr>
      <xdr:spPr>
        <a:xfrm>
          <a:off x="10388600" y="1092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46605</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AFE1DD7D-6591-4229-B534-C4E1448F4513}"/>
            </a:ext>
          </a:extLst>
        </xdr:cNvPr>
        <xdr:cNvSpPr txBox="1"/>
      </xdr:nvSpPr>
      <xdr:spPr>
        <a:xfrm>
          <a:off x="10515600" y="93049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1,578,217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99928</xdr:rowOff>
    </xdr:from>
    <xdr:to>
      <xdr:col>55</xdr:col>
      <xdr:colOff>88900</xdr:colOff>
      <xdr:row>55</xdr:row>
      <xdr:rowOff>99928</xdr:rowOff>
    </xdr:to>
    <xdr:cxnSp macro="">
      <xdr:nvCxnSpPr>
        <xdr:cNvPr id="230" name="直線コネクタ 229">
          <a:extLst>
            <a:ext uri="{FF2B5EF4-FFF2-40B4-BE49-F238E27FC236}">
              <a16:creationId xmlns:a16="http://schemas.microsoft.com/office/drawing/2014/main" id="{745850C2-AEE3-455F-8E8A-7AE53D9D8BC3}"/>
            </a:ext>
          </a:extLst>
        </xdr:cNvPr>
        <xdr:cNvCxnSpPr/>
      </xdr:nvCxnSpPr>
      <xdr:spPr>
        <a:xfrm>
          <a:off x="10388600" y="9529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96908</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DA7F2806-7929-4903-B83C-401A64F92B21}"/>
            </a:ext>
          </a:extLst>
        </xdr:cNvPr>
        <xdr:cNvSpPr txBox="1"/>
      </xdr:nvSpPr>
      <xdr:spPr>
        <a:xfrm>
          <a:off x="10515600" y="103839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118481</xdr:rowOff>
    </xdr:from>
    <xdr:to>
      <xdr:col>55</xdr:col>
      <xdr:colOff>50800</xdr:colOff>
      <xdr:row>61</xdr:row>
      <xdr:rowOff>48631</xdr:rowOff>
    </xdr:to>
    <xdr:sp macro="" textlink="">
      <xdr:nvSpPr>
        <xdr:cNvPr id="232" name="フローチャート: 判断 231">
          <a:extLst>
            <a:ext uri="{FF2B5EF4-FFF2-40B4-BE49-F238E27FC236}">
              <a16:creationId xmlns:a16="http://schemas.microsoft.com/office/drawing/2014/main" id="{A2C67135-B8E0-4852-A14C-1A26F283DDF4}"/>
            </a:ext>
          </a:extLst>
        </xdr:cNvPr>
        <xdr:cNvSpPr/>
      </xdr:nvSpPr>
      <xdr:spPr>
        <a:xfrm>
          <a:off x="10426700" y="1040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150896</xdr:rowOff>
    </xdr:from>
    <xdr:to>
      <xdr:col>50</xdr:col>
      <xdr:colOff>165100</xdr:colOff>
      <xdr:row>61</xdr:row>
      <xdr:rowOff>81046</xdr:rowOff>
    </xdr:to>
    <xdr:sp macro="" textlink="">
      <xdr:nvSpPr>
        <xdr:cNvPr id="233" name="フローチャート: 判断 232">
          <a:extLst>
            <a:ext uri="{FF2B5EF4-FFF2-40B4-BE49-F238E27FC236}">
              <a16:creationId xmlns:a16="http://schemas.microsoft.com/office/drawing/2014/main" id="{5D623796-26F9-4A58-B181-51E7F7E2647A}"/>
            </a:ext>
          </a:extLst>
        </xdr:cNvPr>
        <xdr:cNvSpPr/>
      </xdr:nvSpPr>
      <xdr:spPr>
        <a:xfrm>
          <a:off x="9588500" y="1043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19958</xdr:rowOff>
    </xdr:from>
    <xdr:to>
      <xdr:col>46</xdr:col>
      <xdr:colOff>38100</xdr:colOff>
      <xdr:row>61</xdr:row>
      <xdr:rowOff>121558</xdr:rowOff>
    </xdr:to>
    <xdr:sp macro="" textlink="">
      <xdr:nvSpPr>
        <xdr:cNvPr id="234" name="フローチャート: 判断 233">
          <a:extLst>
            <a:ext uri="{FF2B5EF4-FFF2-40B4-BE49-F238E27FC236}">
              <a16:creationId xmlns:a16="http://schemas.microsoft.com/office/drawing/2014/main" id="{B6BCA7E7-F27A-407B-99D5-2CBC620CACFB}"/>
            </a:ext>
          </a:extLst>
        </xdr:cNvPr>
        <xdr:cNvSpPr/>
      </xdr:nvSpPr>
      <xdr:spPr>
        <a:xfrm>
          <a:off x="8699500" y="1047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33006</xdr:rowOff>
    </xdr:from>
    <xdr:to>
      <xdr:col>41</xdr:col>
      <xdr:colOff>101600</xdr:colOff>
      <xdr:row>61</xdr:row>
      <xdr:rowOff>134606</xdr:rowOff>
    </xdr:to>
    <xdr:sp macro="" textlink="">
      <xdr:nvSpPr>
        <xdr:cNvPr id="235" name="フローチャート: 判断 234">
          <a:extLst>
            <a:ext uri="{FF2B5EF4-FFF2-40B4-BE49-F238E27FC236}">
              <a16:creationId xmlns:a16="http://schemas.microsoft.com/office/drawing/2014/main" id="{C6B20B93-FD1A-4E53-91A4-AAC007AB167E}"/>
            </a:ext>
          </a:extLst>
        </xdr:cNvPr>
        <xdr:cNvSpPr/>
      </xdr:nvSpPr>
      <xdr:spPr>
        <a:xfrm>
          <a:off x="7810500" y="1049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40705</xdr:rowOff>
    </xdr:from>
    <xdr:to>
      <xdr:col>36</xdr:col>
      <xdr:colOff>165100</xdr:colOff>
      <xdr:row>61</xdr:row>
      <xdr:rowOff>142305</xdr:rowOff>
    </xdr:to>
    <xdr:sp macro="" textlink="">
      <xdr:nvSpPr>
        <xdr:cNvPr id="236" name="フローチャート: 判断 235">
          <a:extLst>
            <a:ext uri="{FF2B5EF4-FFF2-40B4-BE49-F238E27FC236}">
              <a16:creationId xmlns:a16="http://schemas.microsoft.com/office/drawing/2014/main" id="{53E8058A-D795-4C81-95F8-ED62385B5B2F}"/>
            </a:ext>
          </a:extLst>
        </xdr:cNvPr>
        <xdr:cNvSpPr/>
      </xdr:nvSpPr>
      <xdr:spPr>
        <a:xfrm>
          <a:off x="6921500" y="1049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C77269E-F057-433C-8EC6-8765280CBDA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DE10D61-5510-419A-86A4-00D5D24C289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CAF108C-CB3D-4F84-BA50-8CB077F811B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B774A7D-7837-4D7A-A868-792A9719E1F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19F0A76-2E84-4E3F-88C8-B6C35CC041A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35695</xdr:rowOff>
    </xdr:from>
    <xdr:to>
      <xdr:col>55</xdr:col>
      <xdr:colOff>50800</xdr:colOff>
      <xdr:row>59</xdr:row>
      <xdr:rowOff>137295</xdr:rowOff>
    </xdr:to>
    <xdr:sp macro="" textlink="">
      <xdr:nvSpPr>
        <xdr:cNvPr id="242" name="楕円 241">
          <a:extLst>
            <a:ext uri="{FF2B5EF4-FFF2-40B4-BE49-F238E27FC236}">
              <a16:creationId xmlns:a16="http://schemas.microsoft.com/office/drawing/2014/main" id="{48758A5D-F207-4669-8B6A-3E03A64B436D}"/>
            </a:ext>
          </a:extLst>
        </xdr:cNvPr>
        <xdr:cNvSpPr/>
      </xdr:nvSpPr>
      <xdr:spPr>
        <a:xfrm>
          <a:off x="10426700" y="1015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58572</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E2B33ECB-5916-435D-AEB0-1EED0B5C026C}"/>
            </a:ext>
          </a:extLst>
        </xdr:cNvPr>
        <xdr:cNvSpPr txBox="1"/>
      </xdr:nvSpPr>
      <xdr:spPr>
        <a:xfrm>
          <a:off x="10515600" y="10002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52419</xdr:rowOff>
    </xdr:from>
    <xdr:to>
      <xdr:col>50</xdr:col>
      <xdr:colOff>165100</xdr:colOff>
      <xdr:row>59</xdr:row>
      <xdr:rowOff>154019</xdr:rowOff>
    </xdr:to>
    <xdr:sp macro="" textlink="">
      <xdr:nvSpPr>
        <xdr:cNvPr id="244" name="楕円 243">
          <a:extLst>
            <a:ext uri="{FF2B5EF4-FFF2-40B4-BE49-F238E27FC236}">
              <a16:creationId xmlns:a16="http://schemas.microsoft.com/office/drawing/2014/main" id="{25BE15B4-E98E-4930-96D3-55F4A8F0D95F}"/>
            </a:ext>
          </a:extLst>
        </xdr:cNvPr>
        <xdr:cNvSpPr/>
      </xdr:nvSpPr>
      <xdr:spPr>
        <a:xfrm>
          <a:off x="9588500" y="1016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86495</xdr:rowOff>
    </xdr:from>
    <xdr:to>
      <xdr:col>55</xdr:col>
      <xdr:colOff>0</xdr:colOff>
      <xdr:row>59</xdr:row>
      <xdr:rowOff>103219</xdr:rowOff>
    </xdr:to>
    <xdr:cxnSp macro="">
      <xdr:nvCxnSpPr>
        <xdr:cNvPr id="245" name="直線コネクタ 244">
          <a:extLst>
            <a:ext uri="{FF2B5EF4-FFF2-40B4-BE49-F238E27FC236}">
              <a16:creationId xmlns:a16="http://schemas.microsoft.com/office/drawing/2014/main" id="{6FC033C3-2269-4002-8414-C3A2B6579CD5}"/>
            </a:ext>
          </a:extLst>
        </xdr:cNvPr>
        <xdr:cNvCxnSpPr/>
      </xdr:nvCxnSpPr>
      <xdr:spPr>
        <a:xfrm flipV="1">
          <a:off x="9639300" y="10202045"/>
          <a:ext cx="838200" cy="1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70810</xdr:rowOff>
    </xdr:from>
    <xdr:to>
      <xdr:col>46</xdr:col>
      <xdr:colOff>38100</xdr:colOff>
      <xdr:row>60</xdr:row>
      <xdr:rowOff>960</xdr:rowOff>
    </xdr:to>
    <xdr:sp macro="" textlink="">
      <xdr:nvSpPr>
        <xdr:cNvPr id="246" name="楕円 245">
          <a:extLst>
            <a:ext uri="{FF2B5EF4-FFF2-40B4-BE49-F238E27FC236}">
              <a16:creationId xmlns:a16="http://schemas.microsoft.com/office/drawing/2014/main" id="{E44A1CB1-3004-440A-995C-5B8AFBB1D14F}"/>
            </a:ext>
          </a:extLst>
        </xdr:cNvPr>
        <xdr:cNvSpPr/>
      </xdr:nvSpPr>
      <xdr:spPr>
        <a:xfrm>
          <a:off x="8699500" y="101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103219</xdr:rowOff>
    </xdr:from>
    <xdr:to>
      <xdr:col>50</xdr:col>
      <xdr:colOff>114300</xdr:colOff>
      <xdr:row>59</xdr:row>
      <xdr:rowOff>121610</xdr:rowOff>
    </xdr:to>
    <xdr:cxnSp macro="">
      <xdr:nvCxnSpPr>
        <xdr:cNvPr id="247" name="直線コネクタ 246">
          <a:extLst>
            <a:ext uri="{FF2B5EF4-FFF2-40B4-BE49-F238E27FC236}">
              <a16:creationId xmlns:a16="http://schemas.microsoft.com/office/drawing/2014/main" id="{87200856-07AE-473C-A226-4775C0DD8B95}"/>
            </a:ext>
          </a:extLst>
        </xdr:cNvPr>
        <xdr:cNvCxnSpPr/>
      </xdr:nvCxnSpPr>
      <xdr:spPr>
        <a:xfrm flipV="1">
          <a:off x="8750300" y="10218769"/>
          <a:ext cx="889000" cy="18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91174</xdr:rowOff>
    </xdr:from>
    <xdr:to>
      <xdr:col>41</xdr:col>
      <xdr:colOff>101600</xdr:colOff>
      <xdr:row>60</xdr:row>
      <xdr:rowOff>21324</xdr:rowOff>
    </xdr:to>
    <xdr:sp macro="" textlink="">
      <xdr:nvSpPr>
        <xdr:cNvPr id="248" name="楕円 247">
          <a:extLst>
            <a:ext uri="{FF2B5EF4-FFF2-40B4-BE49-F238E27FC236}">
              <a16:creationId xmlns:a16="http://schemas.microsoft.com/office/drawing/2014/main" id="{FD0289A5-0CC6-4EB7-8660-A5A09ACBC9F8}"/>
            </a:ext>
          </a:extLst>
        </xdr:cNvPr>
        <xdr:cNvSpPr/>
      </xdr:nvSpPr>
      <xdr:spPr>
        <a:xfrm>
          <a:off x="7810500" y="1020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121610</xdr:rowOff>
    </xdr:from>
    <xdr:to>
      <xdr:col>45</xdr:col>
      <xdr:colOff>177800</xdr:colOff>
      <xdr:row>59</xdr:row>
      <xdr:rowOff>141974</xdr:rowOff>
    </xdr:to>
    <xdr:cxnSp macro="">
      <xdr:nvCxnSpPr>
        <xdr:cNvPr id="249" name="直線コネクタ 248">
          <a:extLst>
            <a:ext uri="{FF2B5EF4-FFF2-40B4-BE49-F238E27FC236}">
              <a16:creationId xmlns:a16="http://schemas.microsoft.com/office/drawing/2014/main" id="{E39CE4EA-B44F-4333-AF36-38F83A507CBF}"/>
            </a:ext>
          </a:extLst>
        </xdr:cNvPr>
        <xdr:cNvCxnSpPr/>
      </xdr:nvCxnSpPr>
      <xdr:spPr>
        <a:xfrm flipV="1">
          <a:off x="7861300" y="10237160"/>
          <a:ext cx="889000" cy="2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105076</xdr:rowOff>
    </xdr:from>
    <xdr:to>
      <xdr:col>36</xdr:col>
      <xdr:colOff>165100</xdr:colOff>
      <xdr:row>60</xdr:row>
      <xdr:rowOff>35226</xdr:rowOff>
    </xdr:to>
    <xdr:sp macro="" textlink="">
      <xdr:nvSpPr>
        <xdr:cNvPr id="250" name="楕円 249">
          <a:extLst>
            <a:ext uri="{FF2B5EF4-FFF2-40B4-BE49-F238E27FC236}">
              <a16:creationId xmlns:a16="http://schemas.microsoft.com/office/drawing/2014/main" id="{D4789440-FCAF-424B-93D6-F10532CA0092}"/>
            </a:ext>
          </a:extLst>
        </xdr:cNvPr>
        <xdr:cNvSpPr/>
      </xdr:nvSpPr>
      <xdr:spPr>
        <a:xfrm>
          <a:off x="6921500" y="1022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141974</xdr:rowOff>
    </xdr:from>
    <xdr:to>
      <xdr:col>41</xdr:col>
      <xdr:colOff>50800</xdr:colOff>
      <xdr:row>59</xdr:row>
      <xdr:rowOff>155876</xdr:rowOff>
    </xdr:to>
    <xdr:cxnSp macro="">
      <xdr:nvCxnSpPr>
        <xdr:cNvPr id="251" name="直線コネクタ 250">
          <a:extLst>
            <a:ext uri="{FF2B5EF4-FFF2-40B4-BE49-F238E27FC236}">
              <a16:creationId xmlns:a16="http://schemas.microsoft.com/office/drawing/2014/main" id="{DC823AC4-5090-42D6-B105-AC1D33BF5BD7}"/>
            </a:ext>
          </a:extLst>
        </xdr:cNvPr>
        <xdr:cNvCxnSpPr/>
      </xdr:nvCxnSpPr>
      <xdr:spPr>
        <a:xfrm flipV="1">
          <a:off x="6972300" y="10257524"/>
          <a:ext cx="889000" cy="13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72173</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228648FF-35DD-4472-94B4-C03B0DA9090E}"/>
            </a:ext>
          </a:extLst>
        </xdr:cNvPr>
        <xdr:cNvSpPr txBox="1"/>
      </xdr:nvSpPr>
      <xdr:spPr>
        <a:xfrm>
          <a:off x="9327095" y="10530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112685</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9E1205FE-C034-4E8A-8AEB-50DC64D553B6}"/>
            </a:ext>
          </a:extLst>
        </xdr:cNvPr>
        <xdr:cNvSpPr txBox="1"/>
      </xdr:nvSpPr>
      <xdr:spPr>
        <a:xfrm>
          <a:off x="8450795" y="10571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125733</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1E4B104B-ADE3-4D9F-B05C-3724E46B3204}"/>
            </a:ext>
          </a:extLst>
        </xdr:cNvPr>
        <xdr:cNvSpPr txBox="1"/>
      </xdr:nvSpPr>
      <xdr:spPr>
        <a:xfrm>
          <a:off x="7561795" y="10584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133432</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47F1E50E-D11A-4528-A7D2-7A9527C991A2}"/>
            </a:ext>
          </a:extLst>
        </xdr:cNvPr>
        <xdr:cNvSpPr txBox="1"/>
      </xdr:nvSpPr>
      <xdr:spPr>
        <a:xfrm>
          <a:off x="6672795" y="10591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170546</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A84F7EBA-FD2F-4F87-8DAA-EB93DE4CAA10}"/>
            </a:ext>
          </a:extLst>
        </xdr:cNvPr>
        <xdr:cNvSpPr txBox="1"/>
      </xdr:nvSpPr>
      <xdr:spPr>
        <a:xfrm>
          <a:off x="9327095" y="9943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17487</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493A4C37-F91A-45E2-BCC8-94F513B8B27E}"/>
            </a:ext>
          </a:extLst>
        </xdr:cNvPr>
        <xdr:cNvSpPr txBox="1"/>
      </xdr:nvSpPr>
      <xdr:spPr>
        <a:xfrm>
          <a:off x="8450795" y="9961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37851</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B21ED489-08CF-4DC7-8F00-2AA47F0B6B2B}"/>
            </a:ext>
          </a:extLst>
        </xdr:cNvPr>
        <xdr:cNvSpPr txBox="1"/>
      </xdr:nvSpPr>
      <xdr:spPr>
        <a:xfrm>
          <a:off x="7561795" y="9981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51753</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9628BFC4-CE24-45B4-B0E9-E59B822B3B7E}"/>
            </a:ext>
          </a:extLst>
        </xdr:cNvPr>
        <xdr:cNvSpPr txBox="1"/>
      </xdr:nvSpPr>
      <xdr:spPr>
        <a:xfrm>
          <a:off x="6672795" y="9995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89E23F97-4B6C-4E3A-9283-DCE4C029D4C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2B7E8C04-DE15-414F-AB0D-39BE0D67D59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459A021B-7F7D-4751-A896-D6F63F1A196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8ECA0B9-568B-4B45-ACAE-CF133846B5C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47CB5D00-5AA9-42B8-9FE9-7791C766DA6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11FD19E7-0F8F-411D-92BC-CD1DC75391A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15F1723B-745D-4E06-9BE7-49ED142C98F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FF4B4064-15F9-4868-B889-488C6261B5E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95923645-E5CD-4F52-8AD6-EA1BE500D09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24E1FABB-0CB3-47F9-8250-BAF045BCA7F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878AC202-BA3F-4C37-8F00-BDE048B38C8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79ECDDCF-BF03-45D9-9737-C27FB3F4AE38}"/>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a:extLst>
            <a:ext uri="{FF2B5EF4-FFF2-40B4-BE49-F238E27FC236}">
              <a16:creationId xmlns:a16="http://schemas.microsoft.com/office/drawing/2014/main" id="{534BFF72-D763-4414-B691-C586F94FA451}"/>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CE1E4A3C-14B3-46D0-84C4-818408658D41}"/>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614267C0-A538-4858-B28B-9737E52B04A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24F10CEF-BB0C-4C08-8BB0-BE770B34FDBD}"/>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E89D10A7-36D1-4BBD-BCBD-86639969B3F4}"/>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E86F28ED-CFD4-4782-A9FB-B04070A05012}"/>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0B2AF9F2-E9A2-4FFF-A136-B2013F0628A3}"/>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8A2B43EF-898D-4914-8E64-6D752FDA4D2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AA2AEE29-5B5E-4952-B167-4A21225E146A}"/>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E737C75C-D179-4DCE-8DE9-8166E1372A6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159258</xdr:rowOff>
    </xdr:from>
    <xdr:to>
      <xdr:col>24</xdr:col>
      <xdr:colOff>62865</xdr:colOff>
      <xdr:row>86</xdr:row>
      <xdr:rowOff>79248</xdr:rowOff>
    </xdr:to>
    <xdr:cxnSp macro="">
      <xdr:nvCxnSpPr>
        <xdr:cNvPr id="282" name="直線コネクタ 281">
          <a:extLst>
            <a:ext uri="{FF2B5EF4-FFF2-40B4-BE49-F238E27FC236}">
              <a16:creationId xmlns:a16="http://schemas.microsoft.com/office/drawing/2014/main" id="{5C84908C-5433-475F-9188-6C43B623AB8D}"/>
            </a:ext>
          </a:extLst>
        </xdr:cNvPr>
        <xdr:cNvCxnSpPr/>
      </xdr:nvCxnSpPr>
      <xdr:spPr>
        <a:xfrm flipV="1">
          <a:off x="4634865" y="13360908"/>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83075</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E58F1CEE-CEFE-4D14-A113-A79D69458ABD}"/>
            </a:ext>
          </a:extLst>
        </xdr:cNvPr>
        <xdr:cNvSpPr txBox="1"/>
      </xdr:nvSpPr>
      <xdr:spPr>
        <a:xfrm>
          <a:off x="4673600" y="14827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79248</xdr:rowOff>
    </xdr:from>
    <xdr:to>
      <xdr:col>24</xdr:col>
      <xdr:colOff>152400</xdr:colOff>
      <xdr:row>86</xdr:row>
      <xdr:rowOff>79248</xdr:rowOff>
    </xdr:to>
    <xdr:cxnSp macro="">
      <xdr:nvCxnSpPr>
        <xdr:cNvPr id="284" name="直線コネクタ 283">
          <a:extLst>
            <a:ext uri="{FF2B5EF4-FFF2-40B4-BE49-F238E27FC236}">
              <a16:creationId xmlns:a16="http://schemas.microsoft.com/office/drawing/2014/main" id="{BA90D01E-E639-430C-A0BF-0F4B5CA67AD1}"/>
            </a:ext>
          </a:extLst>
        </xdr:cNvPr>
        <xdr:cNvCxnSpPr/>
      </xdr:nvCxnSpPr>
      <xdr:spPr>
        <a:xfrm>
          <a:off x="4546600" y="1482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105935</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5F63018C-8A7A-465B-AEFE-51A65501AFEA}"/>
            </a:ext>
          </a:extLst>
        </xdr:cNvPr>
        <xdr:cNvSpPr txBox="1"/>
      </xdr:nvSpPr>
      <xdr:spPr>
        <a:xfrm>
          <a:off x="4673600" y="1313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159258</xdr:rowOff>
    </xdr:from>
    <xdr:to>
      <xdr:col>24</xdr:col>
      <xdr:colOff>152400</xdr:colOff>
      <xdr:row>77</xdr:row>
      <xdr:rowOff>159258</xdr:rowOff>
    </xdr:to>
    <xdr:cxnSp macro="">
      <xdr:nvCxnSpPr>
        <xdr:cNvPr id="286" name="直線コネクタ 285">
          <a:extLst>
            <a:ext uri="{FF2B5EF4-FFF2-40B4-BE49-F238E27FC236}">
              <a16:creationId xmlns:a16="http://schemas.microsoft.com/office/drawing/2014/main" id="{ACCEF807-E3F8-4AA2-A8CF-BED053A1BD88}"/>
            </a:ext>
          </a:extLst>
        </xdr:cNvPr>
        <xdr:cNvCxnSpPr/>
      </xdr:nvCxnSpPr>
      <xdr:spPr>
        <a:xfrm>
          <a:off x="4546600" y="1336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103903</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4E7801C3-132B-402E-98CE-4710A21E0319}"/>
            </a:ext>
          </a:extLst>
        </xdr:cNvPr>
        <xdr:cNvSpPr txBox="1"/>
      </xdr:nvSpPr>
      <xdr:spPr>
        <a:xfrm>
          <a:off x="4673600" y="13819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81026</xdr:rowOff>
    </xdr:from>
    <xdr:to>
      <xdr:col>24</xdr:col>
      <xdr:colOff>114300</xdr:colOff>
      <xdr:row>82</xdr:row>
      <xdr:rowOff>11176</xdr:rowOff>
    </xdr:to>
    <xdr:sp macro="" textlink="">
      <xdr:nvSpPr>
        <xdr:cNvPr id="288" name="フローチャート: 判断 287">
          <a:extLst>
            <a:ext uri="{FF2B5EF4-FFF2-40B4-BE49-F238E27FC236}">
              <a16:creationId xmlns:a16="http://schemas.microsoft.com/office/drawing/2014/main" id="{FBA9C09F-15E7-46E7-A540-CA81F0BE7011}"/>
            </a:ext>
          </a:extLst>
        </xdr:cNvPr>
        <xdr:cNvSpPr/>
      </xdr:nvSpPr>
      <xdr:spPr>
        <a:xfrm>
          <a:off x="4584700" y="1396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49022</xdr:rowOff>
    </xdr:from>
    <xdr:to>
      <xdr:col>20</xdr:col>
      <xdr:colOff>38100</xdr:colOff>
      <xdr:row>81</xdr:row>
      <xdr:rowOff>150622</xdr:rowOff>
    </xdr:to>
    <xdr:sp macro="" textlink="">
      <xdr:nvSpPr>
        <xdr:cNvPr id="289" name="フローチャート: 判断 288">
          <a:extLst>
            <a:ext uri="{FF2B5EF4-FFF2-40B4-BE49-F238E27FC236}">
              <a16:creationId xmlns:a16="http://schemas.microsoft.com/office/drawing/2014/main" id="{71FBF228-4C98-4921-A473-404C6238BAD1}"/>
            </a:ext>
          </a:extLst>
        </xdr:cNvPr>
        <xdr:cNvSpPr/>
      </xdr:nvSpPr>
      <xdr:spPr>
        <a:xfrm>
          <a:off x="3746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30735</xdr:rowOff>
    </xdr:from>
    <xdr:to>
      <xdr:col>15</xdr:col>
      <xdr:colOff>101600</xdr:colOff>
      <xdr:row>81</xdr:row>
      <xdr:rowOff>132335</xdr:rowOff>
    </xdr:to>
    <xdr:sp macro="" textlink="">
      <xdr:nvSpPr>
        <xdr:cNvPr id="290" name="フローチャート: 判断 289">
          <a:extLst>
            <a:ext uri="{FF2B5EF4-FFF2-40B4-BE49-F238E27FC236}">
              <a16:creationId xmlns:a16="http://schemas.microsoft.com/office/drawing/2014/main" id="{7C029B01-DFE5-4A30-A231-12C123F4C7F1}"/>
            </a:ext>
          </a:extLst>
        </xdr:cNvPr>
        <xdr:cNvSpPr/>
      </xdr:nvSpPr>
      <xdr:spPr>
        <a:xfrm>
          <a:off x="2857500" y="139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17018</xdr:rowOff>
    </xdr:from>
    <xdr:to>
      <xdr:col>10</xdr:col>
      <xdr:colOff>165100</xdr:colOff>
      <xdr:row>81</xdr:row>
      <xdr:rowOff>118618</xdr:rowOff>
    </xdr:to>
    <xdr:sp macro="" textlink="">
      <xdr:nvSpPr>
        <xdr:cNvPr id="291" name="フローチャート: 判断 290">
          <a:extLst>
            <a:ext uri="{FF2B5EF4-FFF2-40B4-BE49-F238E27FC236}">
              <a16:creationId xmlns:a16="http://schemas.microsoft.com/office/drawing/2014/main" id="{1B4C57C4-E7E0-4A03-A68F-9ABF7A9D2D10}"/>
            </a:ext>
          </a:extLst>
        </xdr:cNvPr>
        <xdr:cNvSpPr/>
      </xdr:nvSpPr>
      <xdr:spPr>
        <a:xfrm>
          <a:off x="1968500" y="1390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62737</xdr:rowOff>
    </xdr:from>
    <xdr:to>
      <xdr:col>6</xdr:col>
      <xdr:colOff>38100</xdr:colOff>
      <xdr:row>81</xdr:row>
      <xdr:rowOff>164337</xdr:rowOff>
    </xdr:to>
    <xdr:sp macro="" textlink="">
      <xdr:nvSpPr>
        <xdr:cNvPr id="292" name="フローチャート: 判断 291">
          <a:extLst>
            <a:ext uri="{FF2B5EF4-FFF2-40B4-BE49-F238E27FC236}">
              <a16:creationId xmlns:a16="http://schemas.microsoft.com/office/drawing/2014/main" id="{56C7EEDD-7D01-4C84-8B48-32DE65084267}"/>
            </a:ext>
          </a:extLst>
        </xdr:cNvPr>
        <xdr:cNvSpPr/>
      </xdr:nvSpPr>
      <xdr:spPr>
        <a:xfrm>
          <a:off x="1079500" y="1395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68A30FB4-49D8-49CD-BA4F-DA14D8A8F88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2604C7C7-99D3-4EC5-99DE-73FDA17DC6F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639AD49-6E21-42A4-A108-57B260DB5E4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CC48324-CEBE-4DE9-B5C5-0C0F965A4FF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6564FCD-C9C1-4952-A145-66D84738B74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28448</xdr:rowOff>
    </xdr:from>
    <xdr:to>
      <xdr:col>24</xdr:col>
      <xdr:colOff>114300</xdr:colOff>
      <xdr:row>86</xdr:row>
      <xdr:rowOff>130048</xdr:rowOff>
    </xdr:to>
    <xdr:sp macro="" textlink="">
      <xdr:nvSpPr>
        <xdr:cNvPr id="298" name="楕円 297">
          <a:extLst>
            <a:ext uri="{FF2B5EF4-FFF2-40B4-BE49-F238E27FC236}">
              <a16:creationId xmlns:a16="http://schemas.microsoft.com/office/drawing/2014/main" id="{BEC93DB3-01C7-45CC-A605-87B77C92D0A0}"/>
            </a:ext>
          </a:extLst>
        </xdr:cNvPr>
        <xdr:cNvSpPr/>
      </xdr:nvSpPr>
      <xdr:spPr>
        <a:xfrm>
          <a:off x="4584700" y="1477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114825</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49FC221E-D03D-49DA-B6AE-7E1B622760C2}"/>
            </a:ext>
          </a:extLst>
        </xdr:cNvPr>
        <xdr:cNvSpPr txBox="1"/>
      </xdr:nvSpPr>
      <xdr:spPr>
        <a:xfrm>
          <a:off x="4673600" y="14688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28448</xdr:rowOff>
    </xdr:from>
    <xdr:to>
      <xdr:col>20</xdr:col>
      <xdr:colOff>38100</xdr:colOff>
      <xdr:row>86</xdr:row>
      <xdr:rowOff>130048</xdr:rowOff>
    </xdr:to>
    <xdr:sp macro="" textlink="">
      <xdr:nvSpPr>
        <xdr:cNvPr id="300" name="楕円 299">
          <a:extLst>
            <a:ext uri="{FF2B5EF4-FFF2-40B4-BE49-F238E27FC236}">
              <a16:creationId xmlns:a16="http://schemas.microsoft.com/office/drawing/2014/main" id="{E97DB9EC-D37C-4232-867F-247C3ECAC491}"/>
            </a:ext>
          </a:extLst>
        </xdr:cNvPr>
        <xdr:cNvSpPr/>
      </xdr:nvSpPr>
      <xdr:spPr>
        <a:xfrm>
          <a:off x="3746500" y="1477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79248</xdr:rowOff>
    </xdr:from>
    <xdr:to>
      <xdr:col>24</xdr:col>
      <xdr:colOff>63500</xdr:colOff>
      <xdr:row>86</xdr:row>
      <xdr:rowOff>79248</xdr:rowOff>
    </xdr:to>
    <xdr:cxnSp macro="">
      <xdr:nvCxnSpPr>
        <xdr:cNvPr id="301" name="直線コネクタ 300">
          <a:extLst>
            <a:ext uri="{FF2B5EF4-FFF2-40B4-BE49-F238E27FC236}">
              <a16:creationId xmlns:a16="http://schemas.microsoft.com/office/drawing/2014/main" id="{11B80A02-9D85-40A0-8B50-BBB3A317C5C9}"/>
            </a:ext>
          </a:extLst>
        </xdr:cNvPr>
        <xdr:cNvCxnSpPr/>
      </xdr:nvCxnSpPr>
      <xdr:spPr>
        <a:xfrm>
          <a:off x="3797300" y="148239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145035</xdr:rowOff>
    </xdr:from>
    <xdr:to>
      <xdr:col>15</xdr:col>
      <xdr:colOff>101600</xdr:colOff>
      <xdr:row>86</xdr:row>
      <xdr:rowOff>75185</xdr:rowOff>
    </xdr:to>
    <xdr:sp macro="" textlink="">
      <xdr:nvSpPr>
        <xdr:cNvPr id="302" name="楕円 301">
          <a:extLst>
            <a:ext uri="{FF2B5EF4-FFF2-40B4-BE49-F238E27FC236}">
              <a16:creationId xmlns:a16="http://schemas.microsoft.com/office/drawing/2014/main" id="{DE695583-01E0-4861-8E4C-6BAAC3B08BBC}"/>
            </a:ext>
          </a:extLst>
        </xdr:cNvPr>
        <xdr:cNvSpPr/>
      </xdr:nvSpPr>
      <xdr:spPr>
        <a:xfrm>
          <a:off x="2857500" y="1471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24385</xdr:rowOff>
    </xdr:from>
    <xdr:to>
      <xdr:col>19</xdr:col>
      <xdr:colOff>177800</xdr:colOff>
      <xdr:row>86</xdr:row>
      <xdr:rowOff>79248</xdr:rowOff>
    </xdr:to>
    <xdr:cxnSp macro="">
      <xdr:nvCxnSpPr>
        <xdr:cNvPr id="303" name="直線コネクタ 302">
          <a:extLst>
            <a:ext uri="{FF2B5EF4-FFF2-40B4-BE49-F238E27FC236}">
              <a16:creationId xmlns:a16="http://schemas.microsoft.com/office/drawing/2014/main" id="{253D2DE3-F169-4E10-B23B-0A2484C0F7D2}"/>
            </a:ext>
          </a:extLst>
        </xdr:cNvPr>
        <xdr:cNvCxnSpPr/>
      </xdr:nvCxnSpPr>
      <xdr:spPr>
        <a:xfrm>
          <a:off x="2908300" y="14769085"/>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140463</xdr:rowOff>
    </xdr:from>
    <xdr:to>
      <xdr:col>10</xdr:col>
      <xdr:colOff>165100</xdr:colOff>
      <xdr:row>86</xdr:row>
      <xdr:rowOff>70613</xdr:rowOff>
    </xdr:to>
    <xdr:sp macro="" textlink="">
      <xdr:nvSpPr>
        <xdr:cNvPr id="304" name="楕円 303">
          <a:extLst>
            <a:ext uri="{FF2B5EF4-FFF2-40B4-BE49-F238E27FC236}">
              <a16:creationId xmlns:a16="http://schemas.microsoft.com/office/drawing/2014/main" id="{12FE42C6-D97E-4883-8B47-3FBC89FE4C36}"/>
            </a:ext>
          </a:extLst>
        </xdr:cNvPr>
        <xdr:cNvSpPr/>
      </xdr:nvSpPr>
      <xdr:spPr>
        <a:xfrm>
          <a:off x="1968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19813</xdr:rowOff>
    </xdr:from>
    <xdr:to>
      <xdr:col>15</xdr:col>
      <xdr:colOff>50800</xdr:colOff>
      <xdr:row>86</xdr:row>
      <xdr:rowOff>24385</xdr:rowOff>
    </xdr:to>
    <xdr:cxnSp macro="">
      <xdr:nvCxnSpPr>
        <xdr:cNvPr id="305" name="直線コネクタ 304">
          <a:extLst>
            <a:ext uri="{FF2B5EF4-FFF2-40B4-BE49-F238E27FC236}">
              <a16:creationId xmlns:a16="http://schemas.microsoft.com/office/drawing/2014/main" id="{17717AB8-B967-4B54-94F0-731084336437}"/>
            </a:ext>
          </a:extLst>
        </xdr:cNvPr>
        <xdr:cNvCxnSpPr/>
      </xdr:nvCxnSpPr>
      <xdr:spPr>
        <a:xfrm>
          <a:off x="2019300" y="147645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67311</xdr:rowOff>
    </xdr:from>
    <xdr:to>
      <xdr:col>6</xdr:col>
      <xdr:colOff>38100</xdr:colOff>
      <xdr:row>85</xdr:row>
      <xdr:rowOff>168911</xdr:rowOff>
    </xdr:to>
    <xdr:sp macro="" textlink="">
      <xdr:nvSpPr>
        <xdr:cNvPr id="306" name="楕円 305">
          <a:extLst>
            <a:ext uri="{FF2B5EF4-FFF2-40B4-BE49-F238E27FC236}">
              <a16:creationId xmlns:a16="http://schemas.microsoft.com/office/drawing/2014/main" id="{BF7D3758-2D7A-4722-83A6-A0611FBEF39C}"/>
            </a:ext>
          </a:extLst>
        </xdr:cNvPr>
        <xdr:cNvSpPr/>
      </xdr:nvSpPr>
      <xdr:spPr>
        <a:xfrm>
          <a:off x="1079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118111</xdr:rowOff>
    </xdr:from>
    <xdr:to>
      <xdr:col>10</xdr:col>
      <xdr:colOff>114300</xdr:colOff>
      <xdr:row>86</xdr:row>
      <xdr:rowOff>19813</xdr:rowOff>
    </xdr:to>
    <xdr:cxnSp macro="">
      <xdr:nvCxnSpPr>
        <xdr:cNvPr id="307" name="直線コネクタ 306">
          <a:extLst>
            <a:ext uri="{FF2B5EF4-FFF2-40B4-BE49-F238E27FC236}">
              <a16:creationId xmlns:a16="http://schemas.microsoft.com/office/drawing/2014/main" id="{ACCCD1C6-5831-47AB-9F2D-2BE01EE6C399}"/>
            </a:ext>
          </a:extLst>
        </xdr:cNvPr>
        <xdr:cNvCxnSpPr/>
      </xdr:nvCxnSpPr>
      <xdr:spPr>
        <a:xfrm>
          <a:off x="1130300" y="14691361"/>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167149</xdr:rowOff>
    </xdr:from>
    <xdr:ext cx="405111" cy="259045"/>
    <xdr:sp macro="" textlink="">
      <xdr:nvSpPr>
        <xdr:cNvPr id="308" name="n_1aveValue【公営住宅】&#10;有形固定資産減価償却率">
          <a:extLst>
            <a:ext uri="{FF2B5EF4-FFF2-40B4-BE49-F238E27FC236}">
              <a16:creationId xmlns:a16="http://schemas.microsoft.com/office/drawing/2014/main" id="{ED783C50-9246-428B-BCF7-A500087935DC}"/>
            </a:ext>
          </a:extLst>
        </xdr:cNvPr>
        <xdr:cNvSpPr txBox="1"/>
      </xdr:nvSpPr>
      <xdr:spPr>
        <a:xfrm>
          <a:off x="35820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148862</xdr:rowOff>
    </xdr:from>
    <xdr:ext cx="405111" cy="259045"/>
    <xdr:sp macro="" textlink="">
      <xdr:nvSpPr>
        <xdr:cNvPr id="309" name="n_2aveValue【公営住宅】&#10;有形固定資産減価償却率">
          <a:extLst>
            <a:ext uri="{FF2B5EF4-FFF2-40B4-BE49-F238E27FC236}">
              <a16:creationId xmlns:a16="http://schemas.microsoft.com/office/drawing/2014/main" id="{8606D67E-4D6A-49B3-A6AD-DDF833066E52}"/>
            </a:ext>
          </a:extLst>
        </xdr:cNvPr>
        <xdr:cNvSpPr txBox="1"/>
      </xdr:nvSpPr>
      <xdr:spPr>
        <a:xfrm>
          <a:off x="2705744" y="1369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135145</xdr:rowOff>
    </xdr:from>
    <xdr:ext cx="405111" cy="259045"/>
    <xdr:sp macro="" textlink="">
      <xdr:nvSpPr>
        <xdr:cNvPr id="310" name="n_3aveValue【公営住宅】&#10;有形固定資産減価償却率">
          <a:extLst>
            <a:ext uri="{FF2B5EF4-FFF2-40B4-BE49-F238E27FC236}">
              <a16:creationId xmlns:a16="http://schemas.microsoft.com/office/drawing/2014/main" id="{B4EC804F-CAE8-4C4A-B594-8A63BD94C773}"/>
            </a:ext>
          </a:extLst>
        </xdr:cNvPr>
        <xdr:cNvSpPr txBox="1"/>
      </xdr:nvSpPr>
      <xdr:spPr>
        <a:xfrm>
          <a:off x="1816744" y="1367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9414</xdr:rowOff>
    </xdr:from>
    <xdr:ext cx="405111" cy="259045"/>
    <xdr:sp macro="" textlink="">
      <xdr:nvSpPr>
        <xdr:cNvPr id="311" name="n_4aveValue【公営住宅】&#10;有形固定資産減価償却率">
          <a:extLst>
            <a:ext uri="{FF2B5EF4-FFF2-40B4-BE49-F238E27FC236}">
              <a16:creationId xmlns:a16="http://schemas.microsoft.com/office/drawing/2014/main" id="{D0E9ECB4-4DFC-471A-A147-01462299A5E5}"/>
            </a:ext>
          </a:extLst>
        </xdr:cNvPr>
        <xdr:cNvSpPr txBox="1"/>
      </xdr:nvSpPr>
      <xdr:spPr>
        <a:xfrm>
          <a:off x="927744" y="13725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121175</xdr:rowOff>
    </xdr:from>
    <xdr:ext cx="405111" cy="259045"/>
    <xdr:sp macro="" textlink="">
      <xdr:nvSpPr>
        <xdr:cNvPr id="312" name="n_1mainValue【公営住宅】&#10;有形固定資産減価償却率">
          <a:extLst>
            <a:ext uri="{FF2B5EF4-FFF2-40B4-BE49-F238E27FC236}">
              <a16:creationId xmlns:a16="http://schemas.microsoft.com/office/drawing/2014/main" id="{FD682BF0-5AD0-41BB-B971-6F96C92A4A92}"/>
            </a:ext>
          </a:extLst>
        </xdr:cNvPr>
        <xdr:cNvSpPr txBox="1"/>
      </xdr:nvSpPr>
      <xdr:spPr>
        <a:xfrm>
          <a:off x="3582044" y="14865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66312</xdr:rowOff>
    </xdr:from>
    <xdr:ext cx="405111" cy="259045"/>
    <xdr:sp macro="" textlink="">
      <xdr:nvSpPr>
        <xdr:cNvPr id="313" name="n_2mainValue【公営住宅】&#10;有形固定資産減価償却率">
          <a:extLst>
            <a:ext uri="{FF2B5EF4-FFF2-40B4-BE49-F238E27FC236}">
              <a16:creationId xmlns:a16="http://schemas.microsoft.com/office/drawing/2014/main" id="{98C97442-A84B-4D12-9F83-07FE819E1D13}"/>
            </a:ext>
          </a:extLst>
        </xdr:cNvPr>
        <xdr:cNvSpPr txBox="1"/>
      </xdr:nvSpPr>
      <xdr:spPr>
        <a:xfrm>
          <a:off x="2705744" y="1481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61740</xdr:rowOff>
    </xdr:from>
    <xdr:ext cx="405111" cy="259045"/>
    <xdr:sp macro="" textlink="">
      <xdr:nvSpPr>
        <xdr:cNvPr id="314" name="n_3mainValue【公営住宅】&#10;有形固定資産減価償却率">
          <a:extLst>
            <a:ext uri="{FF2B5EF4-FFF2-40B4-BE49-F238E27FC236}">
              <a16:creationId xmlns:a16="http://schemas.microsoft.com/office/drawing/2014/main" id="{3BC0D4B7-385B-41A8-A6FC-FE84DE7786F1}"/>
            </a:ext>
          </a:extLst>
        </xdr:cNvPr>
        <xdr:cNvSpPr txBox="1"/>
      </xdr:nvSpPr>
      <xdr:spPr>
        <a:xfrm>
          <a:off x="1816744" y="14806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160038</xdr:rowOff>
    </xdr:from>
    <xdr:ext cx="405111" cy="259045"/>
    <xdr:sp macro="" textlink="">
      <xdr:nvSpPr>
        <xdr:cNvPr id="315" name="n_4mainValue【公営住宅】&#10;有形固定資産減価償却率">
          <a:extLst>
            <a:ext uri="{FF2B5EF4-FFF2-40B4-BE49-F238E27FC236}">
              <a16:creationId xmlns:a16="http://schemas.microsoft.com/office/drawing/2014/main" id="{847CBA5F-E621-48DA-A286-38B60C06CF84}"/>
            </a:ext>
          </a:extLst>
        </xdr:cNvPr>
        <xdr:cNvSpPr txBox="1"/>
      </xdr:nvSpPr>
      <xdr:spPr>
        <a:xfrm>
          <a:off x="927744" y="1473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28CFBD1-FBCB-41D4-BF58-39E1744B882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A5A165BB-AE7C-4E57-8EB7-7337A2A0810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CC2FF086-453B-4B82-836F-B84038A317F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D21CA9CE-37A6-4ABB-A3F1-F722A06269C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D4A52432-5219-4AE4-B1BD-1DFF58A4FC5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A73CD251-2D5F-40BD-935D-CD1E2555490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C4A1419E-0397-4BFD-990C-6F2F0B86AB5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993895BF-CFDA-449C-83F2-77A486518C9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5FDCDA8B-D7CD-4CD2-B3CA-D6F9D7E5B9C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4C69062C-E4BD-4189-BFFE-9B5C6FBBF73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E4E33223-7B5C-40F4-828C-5619E8884AB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8C6B701A-3F85-4682-A25C-3C8A5F17B9F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56FF7389-011C-42AD-9FAD-1A711ED7E01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027E649F-D793-4A30-A52F-EF86A672C13A}"/>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EF82CABE-FC10-4EAF-BA4E-BB2AA36E833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F3473314-E583-4D79-B571-D1B15EFBF8C2}"/>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299CFBC5-D78D-4CA5-9D86-960C33769A5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2669050F-9D44-4E81-BDFF-C926F8CD3DBE}"/>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32EE3EAC-8281-4F94-89F8-91EFF4FB993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F345E1F9-C15B-46B5-B6F2-4FAC10402CC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7062A418-D3F7-4906-AAA3-72EFBBB7594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121768</xdr:rowOff>
    </xdr:from>
    <xdr:to>
      <xdr:col>54</xdr:col>
      <xdr:colOff>189865</xdr:colOff>
      <xdr:row>86</xdr:row>
      <xdr:rowOff>23470</xdr:rowOff>
    </xdr:to>
    <xdr:cxnSp macro="">
      <xdr:nvCxnSpPr>
        <xdr:cNvPr id="337" name="直線コネクタ 336">
          <a:extLst>
            <a:ext uri="{FF2B5EF4-FFF2-40B4-BE49-F238E27FC236}">
              <a16:creationId xmlns:a16="http://schemas.microsoft.com/office/drawing/2014/main" id="{9EBFBB1E-EF9B-43A0-BFB8-6868F97E6F56}"/>
            </a:ext>
          </a:extLst>
        </xdr:cNvPr>
        <xdr:cNvCxnSpPr/>
      </xdr:nvCxnSpPr>
      <xdr:spPr>
        <a:xfrm flipV="1">
          <a:off x="10476865" y="1349486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27297</xdr:rowOff>
    </xdr:from>
    <xdr:ext cx="469744" cy="259045"/>
    <xdr:sp macro="" textlink="">
      <xdr:nvSpPr>
        <xdr:cNvPr id="338" name="【公営住宅】&#10;一人当たり面積最小値テキスト">
          <a:extLst>
            <a:ext uri="{FF2B5EF4-FFF2-40B4-BE49-F238E27FC236}">
              <a16:creationId xmlns:a16="http://schemas.microsoft.com/office/drawing/2014/main" id="{9C9ED7E8-584A-4C4F-99CB-27653203EC01}"/>
            </a:ext>
          </a:extLst>
        </xdr:cNvPr>
        <xdr:cNvSpPr txBox="1"/>
      </xdr:nvSpPr>
      <xdr:spPr>
        <a:xfrm>
          <a:off x="10515600" y="1477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23470</xdr:rowOff>
    </xdr:from>
    <xdr:to>
      <xdr:col>55</xdr:col>
      <xdr:colOff>88900</xdr:colOff>
      <xdr:row>86</xdr:row>
      <xdr:rowOff>23470</xdr:rowOff>
    </xdr:to>
    <xdr:cxnSp macro="">
      <xdr:nvCxnSpPr>
        <xdr:cNvPr id="339" name="直線コネクタ 338">
          <a:extLst>
            <a:ext uri="{FF2B5EF4-FFF2-40B4-BE49-F238E27FC236}">
              <a16:creationId xmlns:a16="http://schemas.microsoft.com/office/drawing/2014/main" id="{CF966094-C8C6-4D6E-985F-539A8AA2CFB7}"/>
            </a:ext>
          </a:extLst>
        </xdr:cNvPr>
        <xdr:cNvCxnSpPr/>
      </xdr:nvCxnSpPr>
      <xdr:spPr>
        <a:xfrm>
          <a:off x="10388600" y="1476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68445</xdr:rowOff>
    </xdr:from>
    <xdr:ext cx="469744" cy="259045"/>
    <xdr:sp macro="" textlink="">
      <xdr:nvSpPr>
        <xdr:cNvPr id="340" name="【公営住宅】&#10;一人当たり面積最大値テキスト">
          <a:extLst>
            <a:ext uri="{FF2B5EF4-FFF2-40B4-BE49-F238E27FC236}">
              <a16:creationId xmlns:a16="http://schemas.microsoft.com/office/drawing/2014/main" id="{4AFCD5F9-9822-4CBE-8EAF-DB432A1F7347}"/>
            </a:ext>
          </a:extLst>
        </xdr:cNvPr>
        <xdr:cNvSpPr txBox="1"/>
      </xdr:nvSpPr>
      <xdr:spPr>
        <a:xfrm>
          <a:off x="10515600" y="1327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121768</xdr:rowOff>
    </xdr:from>
    <xdr:to>
      <xdr:col>55</xdr:col>
      <xdr:colOff>88900</xdr:colOff>
      <xdr:row>78</xdr:row>
      <xdr:rowOff>121768</xdr:rowOff>
    </xdr:to>
    <xdr:cxnSp macro="">
      <xdr:nvCxnSpPr>
        <xdr:cNvPr id="341" name="直線コネクタ 340">
          <a:extLst>
            <a:ext uri="{FF2B5EF4-FFF2-40B4-BE49-F238E27FC236}">
              <a16:creationId xmlns:a16="http://schemas.microsoft.com/office/drawing/2014/main" id="{F2CA463D-870C-4D91-9F94-FF7F9769F94C}"/>
            </a:ext>
          </a:extLst>
        </xdr:cNvPr>
        <xdr:cNvCxnSpPr/>
      </xdr:nvCxnSpPr>
      <xdr:spPr>
        <a:xfrm>
          <a:off x="10388600" y="13494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119346</xdr:rowOff>
    </xdr:from>
    <xdr:ext cx="469744" cy="259045"/>
    <xdr:sp macro="" textlink="">
      <xdr:nvSpPr>
        <xdr:cNvPr id="342" name="【公営住宅】&#10;一人当たり面積平均値テキスト">
          <a:extLst>
            <a:ext uri="{FF2B5EF4-FFF2-40B4-BE49-F238E27FC236}">
              <a16:creationId xmlns:a16="http://schemas.microsoft.com/office/drawing/2014/main" id="{8B097002-FE22-4E3F-BACB-DBE49F0622F9}"/>
            </a:ext>
          </a:extLst>
        </xdr:cNvPr>
        <xdr:cNvSpPr txBox="1"/>
      </xdr:nvSpPr>
      <xdr:spPr>
        <a:xfrm>
          <a:off x="10515600" y="14006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140919</xdr:rowOff>
    </xdr:from>
    <xdr:to>
      <xdr:col>55</xdr:col>
      <xdr:colOff>50800</xdr:colOff>
      <xdr:row>82</xdr:row>
      <xdr:rowOff>71069</xdr:rowOff>
    </xdr:to>
    <xdr:sp macro="" textlink="">
      <xdr:nvSpPr>
        <xdr:cNvPr id="343" name="フローチャート: 判断 342">
          <a:extLst>
            <a:ext uri="{FF2B5EF4-FFF2-40B4-BE49-F238E27FC236}">
              <a16:creationId xmlns:a16="http://schemas.microsoft.com/office/drawing/2014/main" id="{3F097CE5-6995-4228-A346-5FA42EB0E421}"/>
            </a:ext>
          </a:extLst>
        </xdr:cNvPr>
        <xdr:cNvSpPr/>
      </xdr:nvSpPr>
      <xdr:spPr>
        <a:xfrm>
          <a:off x="10426700" y="14028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1930</xdr:rowOff>
    </xdr:from>
    <xdr:to>
      <xdr:col>50</xdr:col>
      <xdr:colOff>165100</xdr:colOff>
      <xdr:row>82</xdr:row>
      <xdr:rowOff>103530</xdr:rowOff>
    </xdr:to>
    <xdr:sp macro="" textlink="">
      <xdr:nvSpPr>
        <xdr:cNvPr id="344" name="フローチャート: 判断 343">
          <a:extLst>
            <a:ext uri="{FF2B5EF4-FFF2-40B4-BE49-F238E27FC236}">
              <a16:creationId xmlns:a16="http://schemas.microsoft.com/office/drawing/2014/main" id="{9462C52A-3940-462F-87F7-56D2AA62D0EA}"/>
            </a:ext>
          </a:extLst>
        </xdr:cNvPr>
        <xdr:cNvSpPr/>
      </xdr:nvSpPr>
      <xdr:spPr>
        <a:xfrm>
          <a:off x="9588500" y="1406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18390</xdr:rowOff>
    </xdr:from>
    <xdr:to>
      <xdr:col>46</xdr:col>
      <xdr:colOff>38100</xdr:colOff>
      <xdr:row>82</xdr:row>
      <xdr:rowOff>119990</xdr:rowOff>
    </xdr:to>
    <xdr:sp macro="" textlink="">
      <xdr:nvSpPr>
        <xdr:cNvPr id="345" name="フローチャート: 判断 344">
          <a:extLst>
            <a:ext uri="{FF2B5EF4-FFF2-40B4-BE49-F238E27FC236}">
              <a16:creationId xmlns:a16="http://schemas.microsoft.com/office/drawing/2014/main" id="{00AFD235-AD5E-4071-B3DA-0AA359533385}"/>
            </a:ext>
          </a:extLst>
        </xdr:cNvPr>
        <xdr:cNvSpPr/>
      </xdr:nvSpPr>
      <xdr:spPr>
        <a:xfrm>
          <a:off x="8699500" y="1407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28905</xdr:rowOff>
    </xdr:from>
    <xdr:to>
      <xdr:col>41</xdr:col>
      <xdr:colOff>101600</xdr:colOff>
      <xdr:row>82</xdr:row>
      <xdr:rowOff>130505</xdr:rowOff>
    </xdr:to>
    <xdr:sp macro="" textlink="">
      <xdr:nvSpPr>
        <xdr:cNvPr id="346" name="フローチャート: 判断 345">
          <a:extLst>
            <a:ext uri="{FF2B5EF4-FFF2-40B4-BE49-F238E27FC236}">
              <a16:creationId xmlns:a16="http://schemas.microsoft.com/office/drawing/2014/main" id="{EB064A0A-98CA-4554-845C-1531738915D9}"/>
            </a:ext>
          </a:extLst>
        </xdr:cNvPr>
        <xdr:cNvSpPr/>
      </xdr:nvSpPr>
      <xdr:spPr>
        <a:xfrm>
          <a:off x="7810500" y="1408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139091</xdr:rowOff>
    </xdr:from>
    <xdr:to>
      <xdr:col>36</xdr:col>
      <xdr:colOff>165100</xdr:colOff>
      <xdr:row>82</xdr:row>
      <xdr:rowOff>69241</xdr:rowOff>
    </xdr:to>
    <xdr:sp macro="" textlink="">
      <xdr:nvSpPr>
        <xdr:cNvPr id="347" name="フローチャート: 判断 346">
          <a:extLst>
            <a:ext uri="{FF2B5EF4-FFF2-40B4-BE49-F238E27FC236}">
              <a16:creationId xmlns:a16="http://schemas.microsoft.com/office/drawing/2014/main" id="{14E6F530-6EFC-443A-ACB8-D92BA2F0320C}"/>
            </a:ext>
          </a:extLst>
        </xdr:cNvPr>
        <xdr:cNvSpPr/>
      </xdr:nvSpPr>
      <xdr:spPr>
        <a:xfrm>
          <a:off x="6921500" y="1402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7C8F84A3-7543-420E-9282-887F88ACE75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D50324FE-D9DB-44E0-A514-8F3D0DBB42C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E0240BF9-CD8C-4D18-85FF-91F30D7CED8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51009331-2408-4D87-B9B5-94C17D7875E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67002FBF-5FAD-4E9A-A996-3AD32E8A643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98858</xdr:rowOff>
    </xdr:from>
    <xdr:to>
      <xdr:col>55</xdr:col>
      <xdr:colOff>50800</xdr:colOff>
      <xdr:row>82</xdr:row>
      <xdr:rowOff>29008</xdr:rowOff>
    </xdr:to>
    <xdr:sp macro="" textlink="">
      <xdr:nvSpPr>
        <xdr:cNvPr id="353" name="楕円 352">
          <a:extLst>
            <a:ext uri="{FF2B5EF4-FFF2-40B4-BE49-F238E27FC236}">
              <a16:creationId xmlns:a16="http://schemas.microsoft.com/office/drawing/2014/main" id="{C7F277F7-9D77-47E2-94E4-E6F3CFD49FA3}"/>
            </a:ext>
          </a:extLst>
        </xdr:cNvPr>
        <xdr:cNvSpPr/>
      </xdr:nvSpPr>
      <xdr:spPr>
        <a:xfrm>
          <a:off x="10426700" y="1398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121735</xdr:rowOff>
    </xdr:from>
    <xdr:ext cx="469744" cy="259045"/>
    <xdr:sp macro="" textlink="">
      <xdr:nvSpPr>
        <xdr:cNvPr id="354" name="【公営住宅】&#10;一人当たり面積該当値テキスト">
          <a:extLst>
            <a:ext uri="{FF2B5EF4-FFF2-40B4-BE49-F238E27FC236}">
              <a16:creationId xmlns:a16="http://schemas.microsoft.com/office/drawing/2014/main" id="{6871CD61-8E09-4868-8A6F-842D63525C64}"/>
            </a:ext>
          </a:extLst>
        </xdr:cNvPr>
        <xdr:cNvSpPr txBox="1"/>
      </xdr:nvSpPr>
      <xdr:spPr>
        <a:xfrm>
          <a:off x="10515600" y="1383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114858</xdr:rowOff>
    </xdr:from>
    <xdr:to>
      <xdr:col>50</xdr:col>
      <xdr:colOff>165100</xdr:colOff>
      <xdr:row>82</xdr:row>
      <xdr:rowOff>45008</xdr:rowOff>
    </xdr:to>
    <xdr:sp macro="" textlink="">
      <xdr:nvSpPr>
        <xdr:cNvPr id="355" name="楕円 354">
          <a:extLst>
            <a:ext uri="{FF2B5EF4-FFF2-40B4-BE49-F238E27FC236}">
              <a16:creationId xmlns:a16="http://schemas.microsoft.com/office/drawing/2014/main" id="{772AB7D5-7F9F-4596-B1C5-9035AF0E0456}"/>
            </a:ext>
          </a:extLst>
        </xdr:cNvPr>
        <xdr:cNvSpPr/>
      </xdr:nvSpPr>
      <xdr:spPr>
        <a:xfrm>
          <a:off x="9588500" y="1400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149658</xdr:rowOff>
    </xdr:from>
    <xdr:to>
      <xdr:col>55</xdr:col>
      <xdr:colOff>0</xdr:colOff>
      <xdr:row>81</xdr:row>
      <xdr:rowOff>165658</xdr:rowOff>
    </xdr:to>
    <xdr:cxnSp macro="">
      <xdr:nvCxnSpPr>
        <xdr:cNvPr id="356" name="直線コネクタ 355">
          <a:extLst>
            <a:ext uri="{FF2B5EF4-FFF2-40B4-BE49-F238E27FC236}">
              <a16:creationId xmlns:a16="http://schemas.microsoft.com/office/drawing/2014/main" id="{5C508C58-E603-4661-83F5-7BC84501F34E}"/>
            </a:ext>
          </a:extLst>
        </xdr:cNvPr>
        <xdr:cNvCxnSpPr/>
      </xdr:nvCxnSpPr>
      <xdr:spPr>
        <a:xfrm flipV="1">
          <a:off x="9639300" y="14037108"/>
          <a:ext cx="838200" cy="1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130403</xdr:rowOff>
    </xdr:from>
    <xdr:to>
      <xdr:col>46</xdr:col>
      <xdr:colOff>38100</xdr:colOff>
      <xdr:row>82</xdr:row>
      <xdr:rowOff>60553</xdr:rowOff>
    </xdr:to>
    <xdr:sp macro="" textlink="">
      <xdr:nvSpPr>
        <xdr:cNvPr id="357" name="楕円 356">
          <a:extLst>
            <a:ext uri="{FF2B5EF4-FFF2-40B4-BE49-F238E27FC236}">
              <a16:creationId xmlns:a16="http://schemas.microsoft.com/office/drawing/2014/main" id="{D120D755-9F94-452C-97BD-5EB034FDC56C}"/>
            </a:ext>
          </a:extLst>
        </xdr:cNvPr>
        <xdr:cNvSpPr/>
      </xdr:nvSpPr>
      <xdr:spPr>
        <a:xfrm>
          <a:off x="8699500" y="1401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165658</xdr:rowOff>
    </xdr:from>
    <xdr:to>
      <xdr:col>50</xdr:col>
      <xdr:colOff>114300</xdr:colOff>
      <xdr:row>82</xdr:row>
      <xdr:rowOff>9753</xdr:rowOff>
    </xdr:to>
    <xdr:cxnSp macro="">
      <xdr:nvCxnSpPr>
        <xdr:cNvPr id="358" name="直線コネクタ 357">
          <a:extLst>
            <a:ext uri="{FF2B5EF4-FFF2-40B4-BE49-F238E27FC236}">
              <a16:creationId xmlns:a16="http://schemas.microsoft.com/office/drawing/2014/main" id="{8B5C1103-217C-4948-BB41-713D0493D077}"/>
            </a:ext>
          </a:extLst>
        </xdr:cNvPr>
        <xdr:cNvCxnSpPr/>
      </xdr:nvCxnSpPr>
      <xdr:spPr>
        <a:xfrm flipV="1">
          <a:off x="8750300" y="14053108"/>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143663</xdr:rowOff>
    </xdr:from>
    <xdr:to>
      <xdr:col>41</xdr:col>
      <xdr:colOff>101600</xdr:colOff>
      <xdr:row>82</xdr:row>
      <xdr:rowOff>73813</xdr:rowOff>
    </xdr:to>
    <xdr:sp macro="" textlink="">
      <xdr:nvSpPr>
        <xdr:cNvPr id="359" name="楕円 358">
          <a:extLst>
            <a:ext uri="{FF2B5EF4-FFF2-40B4-BE49-F238E27FC236}">
              <a16:creationId xmlns:a16="http://schemas.microsoft.com/office/drawing/2014/main" id="{78F50195-110A-4A14-8D14-6F9D5D3170C6}"/>
            </a:ext>
          </a:extLst>
        </xdr:cNvPr>
        <xdr:cNvSpPr/>
      </xdr:nvSpPr>
      <xdr:spPr>
        <a:xfrm>
          <a:off x="7810500" y="1403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9753</xdr:rowOff>
    </xdr:from>
    <xdr:to>
      <xdr:col>45</xdr:col>
      <xdr:colOff>177800</xdr:colOff>
      <xdr:row>82</xdr:row>
      <xdr:rowOff>23013</xdr:rowOff>
    </xdr:to>
    <xdr:cxnSp macro="">
      <xdr:nvCxnSpPr>
        <xdr:cNvPr id="360" name="直線コネクタ 359">
          <a:extLst>
            <a:ext uri="{FF2B5EF4-FFF2-40B4-BE49-F238E27FC236}">
              <a16:creationId xmlns:a16="http://schemas.microsoft.com/office/drawing/2014/main" id="{94BE2270-97F8-45F6-9225-82235BB396FB}"/>
            </a:ext>
          </a:extLst>
        </xdr:cNvPr>
        <xdr:cNvCxnSpPr/>
      </xdr:nvCxnSpPr>
      <xdr:spPr>
        <a:xfrm flipV="1">
          <a:off x="7861300" y="14068653"/>
          <a:ext cx="889000" cy="1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156008</xdr:rowOff>
    </xdr:from>
    <xdr:to>
      <xdr:col>36</xdr:col>
      <xdr:colOff>165100</xdr:colOff>
      <xdr:row>82</xdr:row>
      <xdr:rowOff>86158</xdr:rowOff>
    </xdr:to>
    <xdr:sp macro="" textlink="">
      <xdr:nvSpPr>
        <xdr:cNvPr id="361" name="楕円 360">
          <a:extLst>
            <a:ext uri="{FF2B5EF4-FFF2-40B4-BE49-F238E27FC236}">
              <a16:creationId xmlns:a16="http://schemas.microsoft.com/office/drawing/2014/main" id="{B7390834-EF57-4767-B4AC-7842655A0084}"/>
            </a:ext>
          </a:extLst>
        </xdr:cNvPr>
        <xdr:cNvSpPr/>
      </xdr:nvSpPr>
      <xdr:spPr>
        <a:xfrm>
          <a:off x="6921500" y="1404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23013</xdr:rowOff>
    </xdr:from>
    <xdr:to>
      <xdr:col>41</xdr:col>
      <xdr:colOff>50800</xdr:colOff>
      <xdr:row>82</xdr:row>
      <xdr:rowOff>35358</xdr:rowOff>
    </xdr:to>
    <xdr:cxnSp macro="">
      <xdr:nvCxnSpPr>
        <xdr:cNvPr id="362" name="直線コネクタ 361">
          <a:extLst>
            <a:ext uri="{FF2B5EF4-FFF2-40B4-BE49-F238E27FC236}">
              <a16:creationId xmlns:a16="http://schemas.microsoft.com/office/drawing/2014/main" id="{BD0DD250-EC50-4BFD-A718-5F49CF10A123}"/>
            </a:ext>
          </a:extLst>
        </xdr:cNvPr>
        <xdr:cNvCxnSpPr/>
      </xdr:nvCxnSpPr>
      <xdr:spPr>
        <a:xfrm flipV="1">
          <a:off x="6972300" y="14081913"/>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94657</xdr:rowOff>
    </xdr:from>
    <xdr:ext cx="469744" cy="259045"/>
    <xdr:sp macro="" textlink="">
      <xdr:nvSpPr>
        <xdr:cNvPr id="363" name="n_1aveValue【公営住宅】&#10;一人当たり面積">
          <a:extLst>
            <a:ext uri="{FF2B5EF4-FFF2-40B4-BE49-F238E27FC236}">
              <a16:creationId xmlns:a16="http://schemas.microsoft.com/office/drawing/2014/main" id="{3A6AC524-3A62-492D-8BBB-63A12FDDD1CD}"/>
            </a:ext>
          </a:extLst>
        </xdr:cNvPr>
        <xdr:cNvSpPr txBox="1"/>
      </xdr:nvSpPr>
      <xdr:spPr>
        <a:xfrm>
          <a:off x="9391727" y="1415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111117</xdr:rowOff>
    </xdr:from>
    <xdr:ext cx="469744" cy="259045"/>
    <xdr:sp macro="" textlink="">
      <xdr:nvSpPr>
        <xdr:cNvPr id="364" name="n_2aveValue【公営住宅】&#10;一人当たり面積">
          <a:extLst>
            <a:ext uri="{FF2B5EF4-FFF2-40B4-BE49-F238E27FC236}">
              <a16:creationId xmlns:a16="http://schemas.microsoft.com/office/drawing/2014/main" id="{A065AB1A-2DCD-468B-BD7D-E8ED4BD7FA84}"/>
            </a:ext>
          </a:extLst>
        </xdr:cNvPr>
        <xdr:cNvSpPr txBox="1"/>
      </xdr:nvSpPr>
      <xdr:spPr>
        <a:xfrm>
          <a:off x="8515427" y="1417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121632</xdr:rowOff>
    </xdr:from>
    <xdr:ext cx="469744" cy="259045"/>
    <xdr:sp macro="" textlink="">
      <xdr:nvSpPr>
        <xdr:cNvPr id="365" name="n_3aveValue【公営住宅】&#10;一人当たり面積">
          <a:extLst>
            <a:ext uri="{FF2B5EF4-FFF2-40B4-BE49-F238E27FC236}">
              <a16:creationId xmlns:a16="http://schemas.microsoft.com/office/drawing/2014/main" id="{BE791C9E-4147-442F-A9D9-ABDB66B13D99}"/>
            </a:ext>
          </a:extLst>
        </xdr:cNvPr>
        <xdr:cNvSpPr txBox="1"/>
      </xdr:nvSpPr>
      <xdr:spPr>
        <a:xfrm>
          <a:off x="7626427" y="141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85768</xdr:rowOff>
    </xdr:from>
    <xdr:ext cx="469744" cy="259045"/>
    <xdr:sp macro="" textlink="">
      <xdr:nvSpPr>
        <xdr:cNvPr id="366" name="n_4aveValue【公営住宅】&#10;一人当たり面積">
          <a:extLst>
            <a:ext uri="{FF2B5EF4-FFF2-40B4-BE49-F238E27FC236}">
              <a16:creationId xmlns:a16="http://schemas.microsoft.com/office/drawing/2014/main" id="{DD573DAB-5BF2-4DB0-8F98-59BF60F35D6C}"/>
            </a:ext>
          </a:extLst>
        </xdr:cNvPr>
        <xdr:cNvSpPr txBox="1"/>
      </xdr:nvSpPr>
      <xdr:spPr>
        <a:xfrm>
          <a:off x="6737427" y="1380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61535</xdr:rowOff>
    </xdr:from>
    <xdr:ext cx="469744" cy="259045"/>
    <xdr:sp macro="" textlink="">
      <xdr:nvSpPr>
        <xdr:cNvPr id="367" name="n_1mainValue【公営住宅】&#10;一人当たり面積">
          <a:extLst>
            <a:ext uri="{FF2B5EF4-FFF2-40B4-BE49-F238E27FC236}">
              <a16:creationId xmlns:a16="http://schemas.microsoft.com/office/drawing/2014/main" id="{1BC5E402-1FF4-4D9C-9927-E662769B2ADC}"/>
            </a:ext>
          </a:extLst>
        </xdr:cNvPr>
        <xdr:cNvSpPr txBox="1"/>
      </xdr:nvSpPr>
      <xdr:spPr>
        <a:xfrm>
          <a:off x="9391727" y="13777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77080</xdr:rowOff>
    </xdr:from>
    <xdr:ext cx="469744" cy="259045"/>
    <xdr:sp macro="" textlink="">
      <xdr:nvSpPr>
        <xdr:cNvPr id="368" name="n_2mainValue【公営住宅】&#10;一人当たり面積">
          <a:extLst>
            <a:ext uri="{FF2B5EF4-FFF2-40B4-BE49-F238E27FC236}">
              <a16:creationId xmlns:a16="http://schemas.microsoft.com/office/drawing/2014/main" id="{1226121E-B4CE-44F6-9563-6A702EC08C68}"/>
            </a:ext>
          </a:extLst>
        </xdr:cNvPr>
        <xdr:cNvSpPr txBox="1"/>
      </xdr:nvSpPr>
      <xdr:spPr>
        <a:xfrm>
          <a:off x="8515427" y="1379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90340</xdr:rowOff>
    </xdr:from>
    <xdr:ext cx="469744" cy="259045"/>
    <xdr:sp macro="" textlink="">
      <xdr:nvSpPr>
        <xdr:cNvPr id="369" name="n_3mainValue【公営住宅】&#10;一人当たり面積">
          <a:extLst>
            <a:ext uri="{FF2B5EF4-FFF2-40B4-BE49-F238E27FC236}">
              <a16:creationId xmlns:a16="http://schemas.microsoft.com/office/drawing/2014/main" id="{5A450B1F-DBD8-421F-8BA1-30755EA5396A}"/>
            </a:ext>
          </a:extLst>
        </xdr:cNvPr>
        <xdr:cNvSpPr txBox="1"/>
      </xdr:nvSpPr>
      <xdr:spPr>
        <a:xfrm>
          <a:off x="7626427" y="1380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77285</xdr:rowOff>
    </xdr:from>
    <xdr:ext cx="469744" cy="259045"/>
    <xdr:sp macro="" textlink="">
      <xdr:nvSpPr>
        <xdr:cNvPr id="370" name="n_4mainValue【公営住宅】&#10;一人当たり面積">
          <a:extLst>
            <a:ext uri="{FF2B5EF4-FFF2-40B4-BE49-F238E27FC236}">
              <a16:creationId xmlns:a16="http://schemas.microsoft.com/office/drawing/2014/main" id="{C753B597-AD5E-4619-923D-ADF1AE59C9FD}"/>
            </a:ext>
          </a:extLst>
        </xdr:cNvPr>
        <xdr:cNvSpPr txBox="1"/>
      </xdr:nvSpPr>
      <xdr:spPr>
        <a:xfrm>
          <a:off x="6737427" y="1413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486EDB76-FF7C-46D9-BAF7-42A2A1C0CDA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C6A58CC-C1DD-4C60-91F5-C6ECE0392F2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1CDC98B-85F0-415A-815C-8DB001F6AFC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4EE4B1A5-DCB9-4A09-8B6F-986018404DB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7503D59F-3822-4CA1-A242-BE5BEF9677B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80F8905E-131C-4414-B1F2-864E94DA091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12BD279C-3FFC-43F7-8ADF-21EC6B3F126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F4E6823B-D0BC-4CF0-AF2F-03031116CF1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0D280382-7E34-4FC3-A87E-5784D8D26E9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DBBE77B6-2590-4415-91F7-57B4DF030F1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91B2270B-3279-4B58-BC8A-6D23CD67B0F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DCF1A576-74C0-4AF0-8BF9-9333B6D2056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941C7AD6-D09D-49E3-9264-BB5AE0687B4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B0E7CC89-E13D-4E67-A7FB-1E9F3FC1A66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1179B127-D172-467C-8E02-F48A42E220A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B3F7F8B3-B028-4AB4-A917-2EC2B1697F8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D4645FE0-5223-4AEA-B4FC-C502BC30D1B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7EF9DF15-FD03-433F-99AB-20B4CA8F5E3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84919BCA-608A-44F9-84A8-C17F4FF314D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25CC4407-C7C7-4D0D-9092-17D77AE71C5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A57EC51E-35AD-48E4-BD6F-E3AA087CC25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7E691428-573A-46C9-AFE5-18C980FFFD8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0878075C-2CA1-4D78-A047-897C58BB507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B8BD6950-1AD0-475E-82A2-8D2698B905A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7BF3448B-F2E5-4B44-B9DF-82D932001CB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761680F8-3132-4ADE-9ABD-B56D7907C58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B9B39275-26B0-490F-86B8-51C507E4C8C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85F20EE1-B896-4181-AD2B-5E6CE988616E}"/>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399" name="テキスト ボックス 398">
          <a:extLst>
            <a:ext uri="{FF2B5EF4-FFF2-40B4-BE49-F238E27FC236}">
              <a16:creationId xmlns:a16="http://schemas.microsoft.com/office/drawing/2014/main" id="{119061B5-2930-42AB-9B18-FCE02258A3EB}"/>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2557ACB1-7450-4B42-890E-72430DB2D692}"/>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502E4C63-5406-4B76-B994-033AA841FC7F}"/>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497D3524-9EFE-4A69-9115-A816603A73C2}"/>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99BDD263-0473-456B-A221-C2D698305772}"/>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619F3882-FFC9-4906-9C4D-FDD879002373}"/>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E373FC9B-D090-445E-875C-ED48E9CC6795}"/>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26077A57-81D6-46B4-8FB0-BFE1E09F7E6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07" name="テキスト ボックス 406">
          <a:extLst>
            <a:ext uri="{FF2B5EF4-FFF2-40B4-BE49-F238E27FC236}">
              <a16:creationId xmlns:a16="http://schemas.microsoft.com/office/drawing/2014/main" id="{D2E9BD97-1EA5-496A-A7F9-916AF5A6C6A1}"/>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AF9878E1-374F-43EA-B0F2-FEAC3356587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7620</xdr:rowOff>
    </xdr:from>
    <xdr:to>
      <xdr:col>85</xdr:col>
      <xdr:colOff>126364</xdr:colOff>
      <xdr:row>40</xdr:row>
      <xdr:rowOff>37338</xdr:rowOff>
    </xdr:to>
    <xdr:cxnSp macro="">
      <xdr:nvCxnSpPr>
        <xdr:cNvPr id="409" name="直線コネクタ 408">
          <a:extLst>
            <a:ext uri="{FF2B5EF4-FFF2-40B4-BE49-F238E27FC236}">
              <a16:creationId xmlns:a16="http://schemas.microsoft.com/office/drawing/2014/main" id="{D0F75A39-58E0-4CB4-B326-2AA605E0F3F7}"/>
            </a:ext>
          </a:extLst>
        </xdr:cNvPr>
        <xdr:cNvCxnSpPr/>
      </xdr:nvCxnSpPr>
      <xdr:spPr>
        <a:xfrm flipV="1">
          <a:off x="16318864" y="5665470"/>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41165</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5281A9BB-07AC-42D1-843B-A2227893DB24}"/>
            </a:ext>
          </a:extLst>
        </xdr:cNvPr>
        <xdr:cNvSpPr txBox="1"/>
      </xdr:nvSpPr>
      <xdr:spPr>
        <a:xfrm>
          <a:off x="16357600" y="689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37338</xdr:rowOff>
    </xdr:from>
    <xdr:to>
      <xdr:col>86</xdr:col>
      <xdr:colOff>25400</xdr:colOff>
      <xdr:row>40</xdr:row>
      <xdr:rowOff>37338</xdr:rowOff>
    </xdr:to>
    <xdr:cxnSp macro="">
      <xdr:nvCxnSpPr>
        <xdr:cNvPr id="411" name="直線コネクタ 410">
          <a:extLst>
            <a:ext uri="{FF2B5EF4-FFF2-40B4-BE49-F238E27FC236}">
              <a16:creationId xmlns:a16="http://schemas.microsoft.com/office/drawing/2014/main" id="{0DB0FAE1-D8F0-4175-A5CB-AD615D7B61EE}"/>
            </a:ext>
          </a:extLst>
        </xdr:cNvPr>
        <xdr:cNvCxnSpPr/>
      </xdr:nvCxnSpPr>
      <xdr:spPr>
        <a:xfrm>
          <a:off x="16230600" y="689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125747</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83F37863-FA2E-4B7A-A3C7-C1DDBA0D65F7}"/>
            </a:ext>
          </a:extLst>
        </xdr:cNvPr>
        <xdr:cNvSpPr txBox="1"/>
      </xdr:nvSpPr>
      <xdr:spPr>
        <a:xfrm>
          <a:off x="16357600" y="544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413" name="直線コネクタ 412">
          <a:extLst>
            <a:ext uri="{FF2B5EF4-FFF2-40B4-BE49-F238E27FC236}">
              <a16:creationId xmlns:a16="http://schemas.microsoft.com/office/drawing/2014/main" id="{7B6E6327-8840-43FB-A2D2-9951B18BE33C}"/>
            </a:ext>
          </a:extLst>
        </xdr:cNvPr>
        <xdr:cNvCxnSpPr/>
      </xdr:nvCxnSpPr>
      <xdr:spPr>
        <a:xfrm>
          <a:off x="16230600" y="566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130573</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818A1795-D4FE-4A41-AC47-5F1AA5149ED3}"/>
            </a:ext>
          </a:extLst>
        </xdr:cNvPr>
        <xdr:cNvSpPr txBox="1"/>
      </xdr:nvSpPr>
      <xdr:spPr>
        <a:xfrm>
          <a:off x="16357600" y="6302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107696</xdr:rowOff>
    </xdr:from>
    <xdr:to>
      <xdr:col>85</xdr:col>
      <xdr:colOff>177800</xdr:colOff>
      <xdr:row>38</xdr:row>
      <xdr:rowOff>37846</xdr:rowOff>
    </xdr:to>
    <xdr:sp macro="" textlink="">
      <xdr:nvSpPr>
        <xdr:cNvPr id="415" name="フローチャート: 判断 414">
          <a:extLst>
            <a:ext uri="{FF2B5EF4-FFF2-40B4-BE49-F238E27FC236}">
              <a16:creationId xmlns:a16="http://schemas.microsoft.com/office/drawing/2014/main" id="{FD5A5E69-BD30-43AF-ADDC-8BB434E17AED}"/>
            </a:ext>
          </a:extLst>
        </xdr:cNvPr>
        <xdr:cNvSpPr/>
      </xdr:nvSpPr>
      <xdr:spPr>
        <a:xfrm>
          <a:off x="16268700" y="645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61976</xdr:rowOff>
    </xdr:from>
    <xdr:to>
      <xdr:col>81</xdr:col>
      <xdr:colOff>101600</xdr:colOff>
      <xdr:row>37</xdr:row>
      <xdr:rowOff>163576</xdr:rowOff>
    </xdr:to>
    <xdr:sp macro="" textlink="">
      <xdr:nvSpPr>
        <xdr:cNvPr id="416" name="フローチャート: 判断 415">
          <a:extLst>
            <a:ext uri="{FF2B5EF4-FFF2-40B4-BE49-F238E27FC236}">
              <a16:creationId xmlns:a16="http://schemas.microsoft.com/office/drawing/2014/main" id="{B5F595D4-D5E5-4C6E-B9DE-46BE719B34F1}"/>
            </a:ext>
          </a:extLst>
        </xdr:cNvPr>
        <xdr:cNvSpPr/>
      </xdr:nvSpPr>
      <xdr:spPr>
        <a:xfrm>
          <a:off x="15430500" y="64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146558</xdr:rowOff>
    </xdr:from>
    <xdr:to>
      <xdr:col>76</xdr:col>
      <xdr:colOff>165100</xdr:colOff>
      <xdr:row>37</xdr:row>
      <xdr:rowOff>76708</xdr:rowOff>
    </xdr:to>
    <xdr:sp macro="" textlink="">
      <xdr:nvSpPr>
        <xdr:cNvPr id="417" name="フローチャート: 判断 416">
          <a:extLst>
            <a:ext uri="{FF2B5EF4-FFF2-40B4-BE49-F238E27FC236}">
              <a16:creationId xmlns:a16="http://schemas.microsoft.com/office/drawing/2014/main" id="{96EF6C5B-944F-453B-BE92-CC5226005B04}"/>
            </a:ext>
          </a:extLst>
        </xdr:cNvPr>
        <xdr:cNvSpPr/>
      </xdr:nvSpPr>
      <xdr:spPr>
        <a:xfrm>
          <a:off x="14541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18" name="フローチャート: 判断 417">
          <a:extLst>
            <a:ext uri="{FF2B5EF4-FFF2-40B4-BE49-F238E27FC236}">
              <a16:creationId xmlns:a16="http://schemas.microsoft.com/office/drawing/2014/main" id="{A797F8A3-B797-4E12-AA86-7ECE5BBCAA43}"/>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155702</xdr:rowOff>
    </xdr:from>
    <xdr:to>
      <xdr:col>67</xdr:col>
      <xdr:colOff>101600</xdr:colOff>
      <xdr:row>36</xdr:row>
      <xdr:rowOff>85852</xdr:rowOff>
    </xdr:to>
    <xdr:sp macro="" textlink="">
      <xdr:nvSpPr>
        <xdr:cNvPr id="419" name="フローチャート: 判断 418">
          <a:extLst>
            <a:ext uri="{FF2B5EF4-FFF2-40B4-BE49-F238E27FC236}">
              <a16:creationId xmlns:a16="http://schemas.microsoft.com/office/drawing/2014/main" id="{95348297-12D3-4B75-BB24-5D752E5927C2}"/>
            </a:ext>
          </a:extLst>
        </xdr:cNvPr>
        <xdr:cNvSpPr/>
      </xdr:nvSpPr>
      <xdr:spPr>
        <a:xfrm>
          <a:off x="12763500" y="615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FBFDC189-92CC-4D95-864C-1D258D7130B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A422A7F6-7E18-4495-B31D-435EB32B457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004CE1F6-A8F6-498E-AD72-7C7E22A30BA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B48BA73E-03BF-4FC5-8715-7798D8F69EE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599E531E-5555-4E6D-98E8-B04B81316AD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80264</xdr:rowOff>
    </xdr:from>
    <xdr:to>
      <xdr:col>85</xdr:col>
      <xdr:colOff>177800</xdr:colOff>
      <xdr:row>40</xdr:row>
      <xdr:rowOff>10414</xdr:rowOff>
    </xdr:to>
    <xdr:sp macro="" textlink="">
      <xdr:nvSpPr>
        <xdr:cNvPr id="425" name="楕円 424">
          <a:extLst>
            <a:ext uri="{FF2B5EF4-FFF2-40B4-BE49-F238E27FC236}">
              <a16:creationId xmlns:a16="http://schemas.microsoft.com/office/drawing/2014/main" id="{5C453341-FDFE-41ED-977F-679009A23F9B}"/>
            </a:ext>
          </a:extLst>
        </xdr:cNvPr>
        <xdr:cNvSpPr/>
      </xdr:nvSpPr>
      <xdr:spPr>
        <a:xfrm>
          <a:off x="16268700" y="676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166641</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5EC7F190-5AFC-4945-B5AB-918139A7B25D}"/>
            </a:ext>
          </a:extLst>
        </xdr:cNvPr>
        <xdr:cNvSpPr txBox="1"/>
      </xdr:nvSpPr>
      <xdr:spPr>
        <a:xfrm>
          <a:off x="16357600" y="668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80264</xdr:rowOff>
    </xdr:from>
    <xdr:to>
      <xdr:col>81</xdr:col>
      <xdr:colOff>101600</xdr:colOff>
      <xdr:row>40</xdr:row>
      <xdr:rowOff>10414</xdr:rowOff>
    </xdr:to>
    <xdr:sp macro="" textlink="">
      <xdr:nvSpPr>
        <xdr:cNvPr id="427" name="楕円 426">
          <a:extLst>
            <a:ext uri="{FF2B5EF4-FFF2-40B4-BE49-F238E27FC236}">
              <a16:creationId xmlns:a16="http://schemas.microsoft.com/office/drawing/2014/main" id="{1EC5C5B8-8C6E-4098-9FE1-B332127B1609}"/>
            </a:ext>
          </a:extLst>
        </xdr:cNvPr>
        <xdr:cNvSpPr/>
      </xdr:nvSpPr>
      <xdr:spPr>
        <a:xfrm>
          <a:off x="15430500" y="676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131064</xdr:rowOff>
    </xdr:from>
    <xdr:to>
      <xdr:col>85</xdr:col>
      <xdr:colOff>127000</xdr:colOff>
      <xdr:row>39</xdr:row>
      <xdr:rowOff>131064</xdr:rowOff>
    </xdr:to>
    <xdr:cxnSp macro="">
      <xdr:nvCxnSpPr>
        <xdr:cNvPr id="428" name="直線コネクタ 427">
          <a:extLst>
            <a:ext uri="{FF2B5EF4-FFF2-40B4-BE49-F238E27FC236}">
              <a16:creationId xmlns:a16="http://schemas.microsoft.com/office/drawing/2014/main" id="{49E47D55-3B77-4F4C-8D18-7592A911D6EB}"/>
            </a:ext>
          </a:extLst>
        </xdr:cNvPr>
        <xdr:cNvCxnSpPr/>
      </xdr:nvCxnSpPr>
      <xdr:spPr>
        <a:xfrm>
          <a:off x="15481300" y="68176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34544</xdr:rowOff>
    </xdr:from>
    <xdr:to>
      <xdr:col>76</xdr:col>
      <xdr:colOff>165100</xdr:colOff>
      <xdr:row>39</xdr:row>
      <xdr:rowOff>136144</xdr:rowOff>
    </xdr:to>
    <xdr:sp macro="" textlink="">
      <xdr:nvSpPr>
        <xdr:cNvPr id="429" name="楕円 428">
          <a:extLst>
            <a:ext uri="{FF2B5EF4-FFF2-40B4-BE49-F238E27FC236}">
              <a16:creationId xmlns:a16="http://schemas.microsoft.com/office/drawing/2014/main" id="{129ED651-942C-4987-BCEA-7F7E2F66B72F}"/>
            </a:ext>
          </a:extLst>
        </xdr:cNvPr>
        <xdr:cNvSpPr/>
      </xdr:nvSpPr>
      <xdr:spPr>
        <a:xfrm>
          <a:off x="14541500" y="672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85344</xdr:rowOff>
    </xdr:from>
    <xdr:to>
      <xdr:col>81</xdr:col>
      <xdr:colOff>50800</xdr:colOff>
      <xdr:row>39</xdr:row>
      <xdr:rowOff>131064</xdr:rowOff>
    </xdr:to>
    <xdr:cxnSp macro="">
      <xdr:nvCxnSpPr>
        <xdr:cNvPr id="430" name="直線コネクタ 429">
          <a:extLst>
            <a:ext uri="{FF2B5EF4-FFF2-40B4-BE49-F238E27FC236}">
              <a16:creationId xmlns:a16="http://schemas.microsoft.com/office/drawing/2014/main" id="{3B68177E-3928-4944-A8FC-DD3AA73E46B3}"/>
            </a:ext>
          </a:extLst>
        </xdr:cNvPr>
        <xdr:cNvCxnSpPr/>
      </xdr:nvCxnSpPr>
      <xdr:spPr>
        <a:xfrm>
          <a:off x="14592300" y="677189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52832</xdr:rowOff>
    </xdr:from>
    <xdr:to>
      <xdr:col>72</xdr:col>
      <xdr:colOff>38100</xdr:colOff>
      <xdr:row>39</xdr:row>
      <xdr:rowOff>154432</xdr:rowOff>
    </xdr:to>
    <xdr:sp macro="" textlink="">
      <xdr:nvSpPr>
        <xdr:cNvPr id="431" name="楕円 430">
          <a:extLst>
            <a:ext uri="{FF2B5EF4-FFF2-40B4-BE49-F238E27FC236}">
              <a16:creationId xmlns:a16="http://schemas.microsoft.com/office/drawing/2014/main" id="{B9460A74-E9D0-451A-9EAF-7F2661D7D5F9}"/>
            </a:ext>
          </a:extLst>
        </xdr:cNvPr>
        <xdr:cNvSpPr/>
      </xdr:nvSpPr>
      <xdr:spPr>
        <a:xfrm>
          <a:off x="13652500" y="673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85344</xdr:rowOff>
    </xdr:from>
    <xdr:to>
      <xdr:col>76</xdr:col>
      <xdr:colOff>114300</xdr:colOff>
      <xdr:row>39</xdr:row>
      <xdr:rowOff>103632</xdr:rowOff>
    </xdr:to>
    <xdr:cxnSp macro="">
      <xdr:nvCxnSpPr>
        <xdr:cNvPr id="432" name="直線コネクタ 431">
          <a:extLst>
            <a:ext uri="{FF2B5EF4-FFF2-40B4-BE49-F238E27FC236}">
              <a16:creationId xmlns:a16="http://schemas.microsoft.com/office/drawing/2014/main" id="{ECAA8657-385F-4400-9D8D-015FCE1ACEA1}"/>
            </a:ext>
          </a:extLst>
        </xdr:cNvPr>
        <xdr:cNvCxnSpPr/>
      </xdr:nvCxnSpPr>
      <xdr:spPr>
        <a:xfrm flipV="1">
          <a:off x="13703300" y="677189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32258</xdr:rowOff>
    </xdr:from>
    <xdr:to>
      <xdr:col>67</xdr:col>
      <xdr:colOff>101600</xdr:colOff>
      <xdr:row>39</xdr:row>
      <xdr:rowOff>133858</xdr:rowOff>
    </xdr:to>
    <xdr:sp macro="" textlink="">
      <xdr:nvSpPr>
        <xdr:cNvPr id="433" name="楕円 432">
          <a:extLst>
            <a:ext uri="{FF2B5EF4-FFF2-40B4-BE49-F238E27FC236}">
              <a16:creationId xmlns:a16="http://schemas.microsoft.com/office/drawing/2014/main" id="{479FCFD2-04C8-4BC7-A9D7-3EA730235F54}"/>
            </a:ext>
          </a:extLst>
        </xdr:cNvPr>
        <xdr:cNvSpPr/>
      </xdr:nvSpPr>
      <xdr:spPr>
        <a:xfrm>
          <a:off x="12763500" y="671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83058</xdr:rowOff>
    </xdr:from>
    <xdr:to>
      <xdr:col>71</xdr:col>
      <xdr:colOff>177800</xdr:colOff>
      <xdr:row>39</xdr:row>
      <xdr:rowOff>103632</xdr:rowOff>
    </xdr:to>
    <xdr:cxnSp macro="">
      <xdr:nvCxnSpPr>
        <xdr:cNvPr id="434" name="直線コネクタ 433">
          <a:extLst>
            <a:ext uri="{FF2B5EF4-FFF2-40B4-BE49-F238E27FC236}">
              <a16:creationId xmlns:a16="http://schemas.microsoft.com/office/drawing/2014/main" id="{7D7E97E2-B208-4B08-8EA1-709E2B16D32D}"/>
            </a:ext>
          </a:extLst>
        </xdr:cNvPr>
        <xdr:cNvCxnSpPr/>
      </xdr:nvCxnSpPr>
      <xdr:spPr>
        <a:xfrm>
          <a:off x="12814300" y="676960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8653</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9630EFC3-0D59-44E7-8942-8CB1D9085C86}"/>
            </a:ext>
          </a:extLst>
        </xdr:cNvPr>
        <xdr:cNvSpPr txBox="1"/>
      </xdr:nvSpPr>
      <xdr:spPr>
        <a:xfrm>
          <a:off x="15266044" y="618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93235</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8189B41C-F039-4D8C-A971-EF220E7E3CAC}"/>
            </a:ext>
          </a:extLst>
        </xdr:cNvPr>
        <xdr:cNvSpPr txBox="1"/>
      </xdr:nvSpPr>
      <xdr:spPr>
        <a:xfrm>
          <a:off x="14389744" y="609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18BD9ABF-ACB3-4DE8-B90B-87F6A4F5B5DC}"/>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102379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B636AE1B-36F2-4EF9-804D-E17F09FF14CE}"/>
            </a:ext>
          </a:extLst>
        </xdr:cNvPr>
        <xdr:cNvSpPr txBox="1"/>
      </xdr:nvSpPr>
      <xdr:spPr>
        <a:xfrm>
          <a:off x="12611744" y="593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1541</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E973DB28-00EF-4AF6-818D-1A3EF0CF7136}"/>
            </a:ext>
          </a:extLst>
        </xdr:cNvPr>
        <xdr:cNvSpPr txBox="1"/>
      </xdr:nvSpPr>
      <xdr:spPr>
        <a:xfrm>
          <a:off x="15266044" y="685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127271</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96275216-802C-4C92-BE35-A46A0EDA3B4D}"/>
            </a:ext>
          </a:extLst>
        </xdr:cNvPr>
        <xdr:cNvSpPr txBox="1"/>
      </xdr:nvSpPr>
      <xdr:spPr>
        <a:xfrm>
          <a:off x="14389744" y="681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145559</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A13D6D3E-7B05-4F34-88D9-307D52444191}"/>
            </a:ext>
          </a:extLst>
        </xdr:cNvPr>
        <xdr:cNvSpPr txBox="1"/>
      </xdr:nvSpPr>
      <xdr:spPr>
        <a:xfrm>
          <a:off x="13500744" y="683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124985</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EE7FFD9D-E101-42E7-9257-1867C92973BC}"/>
            </a:ext>
          </a:extLst>
        </xdr:cNvPr>
        <xdr:cNvSpPr txBox="1"/>
      </xdr:nvSpPr>
      <xdr:spPr>
        <a:xfrm>
          <a:off x="12611744" y="681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98B66409-5F5E-43CC-972A-8C8D7EC0EAD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F084FC7E-6EBA-485C-9F4B-E73589C0B20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26DEBABA-1FB8-4635-B8FA-46B74226307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484357D9-D81A-4CF1-AAA0-F4F3B087937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7438D9AD-34A2-4E47-8233-B560C46B32A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D6C454ED-F28A-409E-870D-E93F37280D6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F8CA8B48-4F51-4CA9-A1EE-1E634847688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7AF41EBC-A963-4804-9DC8-F09C63ACC36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E2E470F2-419C-42CE-AAFE-31F121B7C5C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9435CEDC-011B-4705-B05E-6D83C6870FE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3" name="直線コネクタ 452">
          <a:extLst>
            <a:ext uri="{FF2B5EF4-FFF2-40B4-BE49-F238E27FC236}">
              <a16:creationId xmlns:a16="http://schemas.microsoft.com/office/drawing/2014/main" id="{05F4F804-11CC-42AC-A815-B37FF147B565}"/>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4" name="テキスト ボックス 453">
          <a:extLst>
            <a:ext uri="{FF2B5EF4-FFF2-40B4-BE49-F238E27FC236}">
              <a16:creationId xmlns:a16="http://schemas.microsoft.com/office/drawing/2014/main" id="{F996A509-346F-4C87-A305-B128B7844C16}"/>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5" name="直線コネクタ 454">
          <a:extLst>
            <a:ext uri="{FF2B5EF4-FFF2-40B4-BE49-F238E27FC236}">
              <a16:creationId xmlns:a16="http://schemas.microsoft.com/office/drawing/2014/main" id="{7796C7DD-0FEA-49E5-AEEF-9814BB7B943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56" name="テキスト ボックス 455">
          <a:extLst>
            <a:ext uri="{FF2B5EF4-FFF2-40B4-BE49-F238E27FC236}">
              <a16:creationId xmlns:a16="http://schemas.microsoft.com/office/drawing/2014/main" id="{1C133231-E488-4A03-843F-A1A052E9D21A}"/>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7" name="直線コネクタ 456">
          <a:extLst>
            <a:ext uri="{FF2B5EF4-FFF2-40B4-BE49-F238E27FC236}">
              <a16:creationId xmlns:a16="http://schemas.microsoft.com/office/drawing/2014/main" id="{A951B983-BE96-4542-BBED-36FE1C6C8963}"/>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58" name="テキスト ボックス 457">
          <a:extLst>
            <a:ext uri="{FF2B5EF4-FFF2-40B4-BE49-F238E27FC236}">
              <a16:creationId xmlns:a16="http://schemas.microsoft.com/office/drawing/2014/main" id="{644B4F4D-50E7-43CB-989A-3687C085901F}"/>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9" name="直線コネクタ 458">
          <a:extLst>
            <a:ext uri="{FF2B5EF4-FFF2-40B4-BE49-F238E27FC236}">
              <a16:creationId xmlns:a16="http://schemas.microsoft.com/office/drawing/2014/main" id="{7462F8D0-4652-4C03-B62D-5A0A41A17612}"/>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0" name="テキスト ボックス 459">
          <a:extLst>
            <a:ext uri="{FF2B5EF4-FFF2-40B4-BE49-F238E27FC236}">
              <a16:creationId xmlns:a16="http://schemas.microsoft.com/office/drawing/2014/main" id="{E18D499B-AFD7-499A-BA64-9502554C0E6F}"/>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1" name="直線コネクタ 460">
          <a:extLst>
            <a:ext uri="{FF2B5EF4-FFF2-40B4-BE49-F238E27FC236}">
              <a16:creationId xmlns:a16="http://schemas.microsoft.com/office/drawing/2014/main" id="{F1806965-4E21-4261-8939-7C9F805CD12D}"/>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2" name="テキスト ボックス 461">
          <a:extLst>
            <a:ext uri="{FF2B5EF4-FFF2-40B4-BE49-F238E27FC236}">
              <a16:creationId xmlns:a16="http://schemas.microsoft.com/office/drawing/2014/main" id="{20A55E5F-8D7B-4F26-B0BF-A819C2498417}"/>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3" name="直線コネクタ 462">
          <a:extLst>
            <a:ext uri="{FF2B5EF4-FFF2-40B4-BE49-F238E27FC236}">
              <a16:creationId xmlns:a16="http://schemas.microsoft.com/office/drawing/2014/main" id="{666A89F6-CAA6-4261-B8C3-D8BF69C043CF}"/>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4" name="テキスト ボックス 463">
          <a:extLst>
            <a:ext uri="{FF2B5EF4-FFF2-40B4-BE49-F238E27FC236}">
              <a16:creationId xmlns:a16="http://schemas.microsoft.com/office/drawing/2014/main" id="{B2D53C3B-8E9B-47D5-A756-42980B568561}"/>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9980964E-592F-42C9-BC63-6B79CF2F542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BC66A818-3DBF-4FB2-8C3D-FECEA23EF08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B1B6B63C-AF0C-471F-9775-EEB3F390441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35378</xdr:rowOff>
    </xdr:from>
    <xdr:to>
      <xdr:col>116</xdr:col>
      <xdr:colOff>62864</xdr:colOff>
      <xdr:row>41</xdr:row>
      <xdr:rowOff>58238</xdr:rowOff>
    </xdr:to>
    <xdr:cxnSp macro="">
      <xdr:nvCxnSpPr>
        <xdr:cNvPr id="468" name="直線コネクタ 467">
          <a:extLst>
            <a:ext uri="{FF2B5EF4-FFF2-40B4-BE49-F238E27FC236}">
              <a16:creationId xmlns:a16="http://schemas.microsoft.com/office/drawing/2014/main" id="{E9E93242-814C-4B85-8335-D1C543245C6D}"/>
            </a:ext>
          </a:extLst>
        </xdr:cNvPr>
        <xdr:cNvCxnSpPr/>
      </xdr:nvCxnSpPr>
      <xdr:spPr>
        <a:xfrm flipV="1">
          <a:off x="22160864" y="5693228"/>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62065</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BE9E3A97-3170-4B6D-B35D-5FAC697AB1C6}"/>
            </a:ext>
          </a:extLst>
        </xdr:cNvPr>
        <xdr:cNvSpPr txBox="1"/>
      </xdr:nvSpPr>
      <xdr:spPr>
        <a:xfrm>
          <a:off x="22199600" y="709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58238</xdr:rowOff>
    </xdr:from>
    <xdr:to>
      <xdr:col>116</xdr:col>
      <xdr:colOff>152400</xdr:colOff>
      <xdr:row>41</xdr:row>
      <xdr:rowOff>58238</xdr:rowOff>
    </xdr:to>
    <xdr:cxnSp macro="">
      <xdr:nvCxnSpPr>
        <xdr:cNvPr id="470" name="直線コネクタ 469">
          <a:extLst>
            <a:ext uri="{FF2B5EF4-FFF2-40B4-BE49-F238E27FC236}">
              <a16:creationId xmlns:a16="http://schemas.microsoft.com/office/drawing/2014/main" id="{0DE43E38-B6A6-4229-8FDD-C3E274E62A22}"/>
            </a:ext>
          </a:extLst>
        </xdr:cNvPr>
        <xdr:cNvCxnSpPr/>
      </xdr:nvCxnSpPr>
      <xdr:spPr>
        <a:xfrm>
          <a:off x="22072600" y="7087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153505</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0A7F373F-F25F-41DF-9C3A-3438FF175E5F}"/>
            </a:ext>
          </a:extLst>
        </xdr:cNvPr>
        <xdr:cNvSpPr txBox="1"/>
      </xdr:nvSpPr>
      <xdr:spPr>
        <a:xfrm>
          <a:off x="22199600" y="546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35378</xdr:rowOff>
    </xdr:from>
    <xdr:to>
      <xdr:col>116</xdr:col>
      <xdr:colOff>152400</xdr:colOff>
      <xdr:row>33</xdr:row>
      <xdr:rowOff>35378</xdr:rowOff>
    </xdr:to>
    <xdr:cxnSp macro="">
      <xdr:nvCxnSpPr>
        <xdr:cNvPr id="472" name="直線コネクタ 471">
          <a:extLst>
            <a:ext uri="{FF2B5EF4-FFF2-40B4-BE49-F238E27FC236}">
              <a16:creationId xmlns:a16="http://schemas.microsoft.com/office/drawing/2014/main" id="{CD990DA7-49ED-488C-9901-129D4589C592}"/>
            </a:ext>
          </a:extLst>
        </xdr:cNvPr>
        <xdr:cNvCxnSpPr/>
      </xdr:nvCxnSpPr>
      <xdr:spPr>
        <a:xfrm>
          <a:off x="22072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35</xdr:row>
      <xdr:rowOff>156046</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7CC4A275-4268-45E8-8995-EB1F4F0A99DF}"/>
            </a:ext>
          </a:extLst>
        </xdr:cNvPr>
        <xdr:cNvSpPr txBox="1"/>
      </xdr:nvSpPr>
      <xdr:spPr>
        <a:xfrm>
          <a:off x="22199600" y="6156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133169</xdr:rowOff>
    </xdr:from>
    <xdr:to>
      <xdr:col>116</xdr:col>
      <xdr:colOff>114300</xdr:colOff>
      <xdr:row>37</xdr:row>
      <xdr:rowOff>63319</xdr:rowOff>
    </xdr:to>
    <xdr:sp macro="" textlink="">
      <xdr:nvSpPr>
        <xdr:cNvPr id="474" name="フローチャート: 判断 473">
          <a:extLst>
            <a:ext uri="{FF2B5EF4-FFF2-40B4-BE49-F238E27FC236}">
              <a16:creationId xmlns:a16="http://schemas.microsoft.com/office/drawing/2014/main" id="{DA87D523-EE11-498D-9677-6658C1C08925}"/>
            </a:ext>
          </a:extLst>
        </xdr:cNvPr>
        <xdr:cNvSpPr/>
      </xdr:nvSpPr>
      <xdr:spPr>
        <a:xfrm>
          <a:off x="22110700" y="630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20501</xdr:rowOff>
    </xdr:from>
    <xdr:to>
      <xdr:col>112</xdr:col>
      <xdr:colOff>38100</xdr:colOff>
      <xdr:row>37</xdr:row>
      <xdr:rowOff>122101</xdr:rowOff>
    </xdr:to>
    <xdr:sp macro="" textlink="">
      <xdr:nvSpPr>
        <xdr:cNvPr id="475" name="フローチャート: 判断 474">
          <a:extLst>
            <a:ext uri="{FF2B5EF4-FFF2-40B4-BE49-F238E27FC236}">
              <a16:creationId xmlns:a16="http://schemas.microsoft.com/office/drawing/2014/main" id="{44A2A577-A0D8-4050-AB23-B90B149373D7}"/>
            </a:ext>
          </a:extLst>
        </xdr:cNvPr>
        <xdr:cNvSpPr/>
      </xdr:nvSpPr>
      <xdr:spPr>
        <a:xfrm>
          <a:off x="21272500" y="636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33564</xdr:rowOff>
    </xdr:from>
    <xdr:to>
      <xdr:col>107</xdr:col>
      <xdr:colOff>101600</xdr:colOff>
      <xdr:row>37</xdr:row>
      <xdr:rowOff>135164</xdr:rowOff>
    </xdr:to>
    <xdr:sp macro="" textlink="">
      <xdr:nvSpPr>
        <xdr:cNvPr id="476" name="フローチャート: 判断 475">
          <a:extLst>
            <a:ext uri="{FF2B5EF4-FFF2-40B4-BE49-F238E27FC236}">
              <a16:creationId xmlns:a16="http://schemas.microsoft.com/office/drawing/2014/main" id="{05EC2C51-8B5F-4954-9EC4-A7CFE6E5121E}"/>
            </a:ext>
          </a:extLst>
        </xdr:cNvPr>
        <xdr:cNvSpPr/>
      </xdr:nvSpPr>
      <xdr:spPr>
        <a:xfrm>
          <a:off x="2038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20501</xdr:rowOff>
    </xdr:from>
    <xdr:to>
      <xdr:col>102</xdr:col>
      <xdr:colOff>165100</xdr:colOff>
      <xdr:row>37</xdr:row>
      <xdr:rowOff>122101</xdr:rowOff>
    </xdr:to>
    <xdr:sp macro="" textlink="">
      <xdr:nvSpPr>
        <xdr:cNvPr id="477" name="フローチャート: 判断 476">
          <a:extLst>
            <a:ext uri="{FF2B5EF4-FFF2-40B4-BE49-F238E27FC236}">
              <a16:creationId xmlns:a16="http://schemas.microsoft.com/office/drawing/2014/main" id="{61E4AAA0-696D-4178-BAC0-39F8D13AC917}"/>
            </a:ext>
          </a:extLst>
        </xdr:cNvPr>
        <xdr:cNvSpPr/>
      </xdr:nvSpPr>
      <xdr:spPr>
        <a:xfrm>
          <a:off x="19494500" y="636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156028</xdr:rowOff>
    </xdr:from>
    <xdr:to>
      <xdr:col>98</xdr:col>
      <xdr:colOff>38100</xdr:colOff>
      <xdr:row>37</xdr:row>
      <xdr:rowOff>86178</xdr:rowOff>
    </xdr:to>
    <xdr:sp macro="" textlink="">
      <xdr:nvSpPr>
        <xdr:cNvPr id="478" name="フローチャート: 判断 477">
          <a:extLst>
            <a:ext uri="{FF2B5EF4-FFF2-40B4-BE49-F238E27FC236}">
              <a16:creationId xmlns:a16="http://schemas.microsoft.com/office/drawing/2014/main" id="{48C7DC2D-01FD-4834-A303-BA40FBF05954}"/>
            </a:ext>
          </a:extLst>
        </xdr:cNvPr>
        <xdr:cNvSpPr/>
      </xdr:nvSpPr>
      <xdr:spPr>
        <a:xfrm>
          <a:off x="18605500" y="632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6A85A291-295F-462D-B802-56B9863BC48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1550147-4A5E-4472-B70B-334BFC4D487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BC58BE7-0FC7-4548-B62A-AC918DD6804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5743417-DEBE-40FF-BF93-6E4A491A57B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71CC8BA9-7BDA-444B-BC76-E229FB9CBE2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22134</xdr:rowOff>
    </xdr:from>
    <xdr:to>
      <xdr:col>116</xdr:col>
      <xdr:colOff>114300</xdr:colOff>
      <xdr:row>40</xdr:row>
      <xdr:rowOff>123734</xdr:rowOff>
    </xdr:to>
    <xdr:sp macro="" textlink="">
      <xdr:nvSpPr>
        <xdr:cNvPr id="484" name="楕円 483">
          <a:extLst>
            <a:ext uri="{FF2B5EF4-FFF2-40B4-BE49-F238E27FC236}">
              <a16:creationId xmlns:a16="http://schemas.microsoft.com/office/drawing/2014/main" id="{79D9D918-38D0-4CD5-8427-125DF32AA5F9}"/>
            </a:ext>
          </a:extLst>
        </xdr:cNvPr>
        <xdr:cNvSpPr/>
      </xdr:nvSpPr>
      <xdr:spPr>
        <a:xfrm>
          <a:off x="22110700" y="688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561</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D46A8A5E-F643-4787-A6F2-CA9FF95AC395}"/>
            </a:ext>
          </a:extLst>
        </xdr:cNvPr>
        <xdr:cNvSpPr txBox="1"/>
      </xdr:nvSpPr>
      <xdr:spPr>
        <a:xfrm>
          <a:off x="22199600" y="6858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28666</xdr:rowOff>
    </xdr:from>
    <xdr:to>
      <xdr:col>112</xdr:col>
      <xdr:colOff>38100</xdr:colOff>
      <xdr:row>40</xdr:row>
      <xdr:rowOff>130266</xdr:rowOff>
    </xdr:to>
    <xdr:sp macro="" textlink="">
      <xdr:nvSpPr>
        <xdr:cNvPr id="486" name="楕円 485">
          <a:extLst>
            <a:ext uri="{FF2B5EF4-FFF2-40B4-BE49-F238E27FC236}">
              <a16:creationId xmlns:a16="http://schemas.microsoft.com/office/drawing/2014/main" id="{9488B55A-CEC2-4C7D-9AAB-BA2E6C875DA4}"/>
            </a:ext>
          </a:extLst>
        </xdr:cNvPr>
        <xdr:cNvSpPr/>
      </xdr:nvSpPr>
      <xdr:spPr>
        <a:xfrm>
          <a:off x="212725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72934</xdr:rowOff>
    </xdr:from>
    <xdr:to>
      <xdr:col>116</xdr:col>
      <xdr:colOff>63500</xdr:colOff>
      <xdr:row>40</xdr:row>
      <xdr:rowOff>79466</xdr:rowOff>
    </xdr:to>
    <xdr:cxnSp macro="">
      <xdr:nvCxnSpPr>
        <xdr:cNvPr id="487" name="直線コネクタ 486">
          <a:extLst>
            <a:ext uri="{FF2B5EF4-FFF2-40B4-BE49-F238E27FC236}">
              <a16:creationId xmlns:a16="http://schemas.microsoft.com/office/drawing/2014/main" id="{6CC4B06B-C6E3-4545-99B3-5D936EA951D5}"/>
            </a:ext>
          </a:extLst>
        </xdr:cNvPr>
        <xdr:cNvCxnSpPr/>
      </xdr:nvCxnSpPr>
      <xdr:spPr>
        <a:xfrm flipV="1">
          <a:off x="21323300" y="693093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35197</xdr:rowOff>
    </xdr:from>
    <xdr:to>
      <xdr:col>107</xdr:col>
      <xdr:colOff>101600</xdr:colOff>
      <xdr:row>40</xdr:row>
      <xdr:rowOff>136797</xdr:rowOff>
    </xdr:to>
    <xdr:sp macro="" textlink="">
      <xdr:nvSpPr>
        <xdr:cNvPr id="488" name="楕円 487">
          <a:extLst>
            <a:ext uri="{FF2B5EF4-FFF2-40B4-BE49-F238E27FC236}">
              <a16:creationId xmlns:a16="http://schemas.microsoft.com/office/drawing/2014/main" id="{FAD84516-BAA1-4B6E-A0BD-5146CC7C1B6C}"/>
            </a:ext>
          </a:extLst>
        </xdr:cNvPr>
        <xdr:cNvSpPr/>
      </xdr:nvSpPr>
      <xdr:spPr>
        <a:xfrm>
          <a:off x="20383500" y="68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79466</xdr:rowOff>
    </xdr:from>
    <xdr:to>
      <xdr:col>111</xdr:col>
      <xdr:colOff>177800</xdr:colOff>
      <xdr:row>40</xdr:row>
      <xdr:rowOff>85997</xdr:rowOff>
    </xdr:to>
    <xdr:cxnSp macro="">
      <xdr:nvCxnSpPr>
        <xdr:cNvPr id="489" name="直線コネクタ 488">
          <a:extLst>
            <a:ext uri="{FF2B5EF4-FFF2-40B4-BE49-F238E27FC236}">
              <a16:creationId xmlns:a16="http://schemas.microsoft.com/office/drawing/2014/main" id="{7BD879F8-5C41-4E1B-B7B8-35562891DE1F}"/>
            </a:ext>
          </a:extLst>
        </xdr:cNvPr>
        <xdr:cNvCxnSpPr/>
      </xdr:nvCxnSpPr>
      <xdr:spPr>
        <a:xfrm flipV="1">
          <a:off x="20434300" y="693746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115207</xdr:rowOff>
    </xdr:from>
    <xdr:to>
      <xdr:col>102</xdr:col>
      <xdr:colOff>165100</xdr:colOff>
      <xdr:row>40</xdr:row>
      <xdr:rowOff>45357</xdr:rowOff>
    </xdr:to>
    <xdr:sp macro="" textlink="">
      <xdr:nvSpPr>
        <xdr:cNvPr id="490" name="楕円 489">
          <a:extLst>
            <a:ext uri="{FF2B5EF4-FFF2-40B4-BE49-F238E27FC236}">
              <a16:creationId xmlns:a16="http://schemas.microsoft.com/office/drawing/2014/main" id="{A7580575-1074-4450-A9E6-CF1EEDD9A003}"/>
            </a:ext>
          </a:extLst>
        </xdr:cNvPr>
        <xdr:cNvSpPr/>
      </xdr:nvSpPr>
      <xdr:spPr>
        <a:xfrm>
          <a:off x="19494500" y="68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166007</xdr:rowOff>
    </xdr:from>
    <xdr:to>
      <xdr:col>107</xdr:col>
      <xdr:colOff>50800</xdr:colOff>
      <xdr:row>40</xdr:row>
      <xdr:rowOff>85997</xdr:rowOff>
    </xdr:to>
    <xdr:cxnSp macro="">
      <xdr:nvCxnSpPr>
        <xdr:cNvPr id="491" name="直線コネクタ 490">
          <a:extLst>
            <a:ext uri="{FF2B5EF4-FFF2-40B4-BE49-F238E27FC236}">
              <a16:creationId xmlns:a16="http://schemas.microsoft.com/office/drawing/2014/main" id="{4A3D5B78-3AF1-4DE1-9583-792FD93FE026}"/>
            </a:ext>
          </a:extLst>
        </xdr:cNvPr>
        <xdr:cNvCxnSpPr/>
      </xdr:nvCxnSpPr>
      <xdr:spPr>
        <a:xfrm>
          <a:off x="19545300" y="6852557"/>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125004</xdr:rowOff>
    </xdr:from>
    <xdr:to>
      <xdr:col>98</xdr:col>
      <xdr:colOff>38100</xdr:colOff>
      <xdr:row>40</xdr:row>
      <xdr:rowOff>55154</xdr:rowOff>
    </xdr:to>
    <xdr:sp macro="" textlink="">
      <xdr:nvSpPr>
        <xdr:cNvPr id="492" name="楕円 491">
          <a:extLst>
            <a:ext uri="{FF2B5EF4-FFF2-40B4-BE49-F238E27FC236}">
              <a16:creationId xmlns:a16="http://schemas.microsoft.com/office/drawing/2014/main" id="{0EA17E6F-E1B1-40D9-9275-0D9C7902B63A}"/>
            </a:ext>
          </a:extLst>
        </xdr:cNvPr>
        <xdr:cNvSpPr/>
      </xdr:nvSpPr>
      <xdr:spPr>
        <a:xfrm>
          <a:off x="18605500" y="681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166007</xdr:rowOff>
    </xdr:from>
    <xdr:to>
      <xdr:col>102</xdr:col>
      <xdr:colOff>114300</xdr:colOff>
      <xdr:row>40</xdr:row>
      <xdr:rowOff>4354</xdr:rowOff>
    </xdr:to>
    <xdr:cxnSp macro="">
      <xdr:nvCxnSpPr>
        <xdr:cNvPr id="493" name="直線コネクタ 492">
          <a:extLst>
            <a:ext uri="{FF2B5EF4-FFF2-40B4-BE49-F238E27FC236}">
              <a16:creationId xmlns:a16="http://schemas.microsoft.com/office/drawing/2014/main" id="{6507F0CA-3E7C-4F39-8028-7BC5D5530C0C}"/>
            </a:ext>
          </a:extLst>
        </xdr:cNvPr>
        <xdr:cNvCxnSpPr/>
      </xdr:nvCxnSpPr>
      <xdr:spPr>
        <a:xfrm flipV="1">
          <a:off x="18656300" y="685255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35</xdr:row>
      <xdr:rowOff>138628</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CD966B89-1E48-4DB2-8550-3A4D768873AD}"/>
            </a:ext>
          </a:extLst>
        </xdr:cNvPr>
        <xdr:cNvSpPr txBox="1"/>
      </xdr:nvSpPr>
      <xdr:spPr>
        <a:xfrm>
          <a:off x="21075727" y="613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151691</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2431603C-F745-4A57-82C8-05C48CDE2C6C}"/>
            </a:ext>
          </a:extLst>
        </xdr:cNvPr>
        <xdr:cNvSpPr txBox="1"/>
      </xdr:nvSpPr>
      <xdr:spPr>
        <a:xfrm>
          <a:off x="20199427" y="615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138628</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B1A523E5-4D74-4139-863E-578A07FA7ED4}"/>
            </a:ext>
          </a:extLst>
        </xdr:cNvPr>
        <xdr:cNvSpPr txBox="1"/>
      </xdr:nvSpPr>
      <xdr:spPr>
        <a:xfrm>
          <a:off x="19310427" y="613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102705</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901C96E2-75A3-4CB2-9DD8-4B37B91D9D1A}"/>
            </a:ext>
          </a:extLst>
        </xdr:cNvPr>
        <xdr:cNvSpPr txBox="1"/>
      </xdr:nvSpPr>
      <xdr:spPr>
        <a:xfrm>
          <a:off x="18421427" y="610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121393</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EDA98BB4-4DF3-42FD-8E5A-F1A2E69F87A6}"/>
            </a:ext>
          </a:extLst>
        </xdr:cNvPr>
        <xdr:cNvSpPr txBox="1"/>
      </xdr:nvSpPr>
      <xdr:spPr>
        <a:xfrm>
          <a:off x="21075727" y="697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127924</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A651F408-29CE-4319-9E1B-6B8E2605E7EB}"/>
            </a:ext>
          </a:extLst>
        </xdr:cNvPr>
        <xdr:cNvSpPr txBox="1"/>
      </xdr:nvSpPr>
      <xdr:spPr>
        <a:xfrm>
          <a:off x="20199427" y="698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36484</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446FC04E-192E-49F9-A12F-63B31CCEC8E9}"/>
            </a:ext>
          </a:extLst>
        </xdr:cNvPr>
        <xdr:cNvSpPr txBox="1"/>
      </xdr:nvSpPr>
      <xdr:spPr>
        <a:xfrm>
          <a:off x="19310427" y="689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46281</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E8050D0B-8A88-45BB-8132-7A3805CEF305}"/>
            </a:ext>
          </a:extLst>
        </xdr:cNvPr>
        <xdr:cNvSpPr txBox="1"/>
      </xdr:nvSpPr>
      <xdr:spPr>
        <a:xfrm>
          <a:off x="18421427" y="6904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BEDBCD06-2DE0-478E-8CF5-4B318C4757E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9D1B51FB-4D2D-4E42-A1C3-2D7C895585F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16C0ABDF-E337-4247-8ED3-0D6904CFD27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5FF4582A-487C-440E-A084-7D1CE29DE36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D36F5EA0-48BE-4E3E-AB9C-30EE740EFF0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AE201860-143C-4FEA-A809-4F51CC12DD0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CB83E8DF-436C-4ECE-8CA8-853691CE69A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D98789C2-F333-4CF9-8FCA-F1B715505EB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2A26BC6F-A4C6-40DF-B398-7DE94076AB4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BF114075-87E8-4E1A-A976-048E60595A6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2" name="テキスト ボックス 511">
          <a:extLst>
            <a:ext uri="{FF2B5EF4-FFF2-40B4-BE49-F238E27FC236}">
              <a16:creationId xmlns:a16="http://schemas.microsoft.com/office/drawing/2014/main" id="{C8877B6B-EE17-432B-8258-7E866C56353B}"/>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3" name="直線コネクタ 512">
          <a:extLst>
            <a:ext uri="{FF2B5EF4-FFF2-40B4-BE49-F238E27FC236}">
              <a16:creationId xmlns:a16="http://schemas.microsoft.com/office/drawing/2014/main" id="{BEF1E675-7977-405A-8134-ED7D829B1E41}"/>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4" name="テキスト ボックス 513">
          <a:extLst>
            <a:ext uri="{FF2B5EF4-FFF2-40B4-BE49-F238E27FC236}">
              <a16:creationId xmlns:a16="http://schemas.microsoft.com/office/drawing/2014/main" id="{7F42A2A7-9366-4A3F-9857-BB27B0518F8F}"/>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5" name="直線コネクタ 514">
          <a:extLst>
            <a:ext uri="{FF2B5EF4-FFF2-40B4-BE49-F238E27FC236}">
              <a16:creationId xmlns:a16="http://schemas.microsoft.com/office/drawing/2014/main" id="{40F15F44-5C70-4DFC-A669-0A68DEAA8568}"/>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6" name="テキスト ボックス 515">
          <a:extLst>
            <a:ext uri="{FF2B5EF4-FFF2-40B4-BE49-F238E27FC236}">
              <a16:creationId xmlns:a16="http://schemas.microsoft.com/office/drawing/2014/main" id="{B3760798-36FD-4FE9-BC00-B515633019DD}"/>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7" name="直線コネクタ 516">
          <a:extLst>
            <a:ext uri="{FF2B5EF4-FFF2-40B4-BE49-F238E27FC236}">
              <a16:creationId xmlns:a16="http://schemas.microsoft.com/office/drawing/2014/main" id="{3726578C-FFAF-4730-9C1B-968F333D45B9}"/>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8" name="テキスト ボックス 517">
          <a:extLst>
            <a:ext uri="{FF2B5EF4-FFF2-40B4-BE49-F238E27FC236}">
              <a16:creationId xmlns:a16="http://schemas.microsoft.com/office/drawing/2014/main" id="{9112FEEF-73C0-4EAB-9007-8A47A7C8CB9E}"/>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9" name="直線コネクタ 518">
          <a:extLst>
            <a:ext uri="{FF2B5EF4-FFF2-40B4-BE49-F238E27FC236}">
              <a16:creationId xmlns:a16="http://schemas.microsoft.com/office/drawing/2014/main" id="{3BB77B15-BF8D-4C68-9278-A4E2CBBC1282}"/>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0" name="テキスト ボックス 519">
          <a:extLst>
            <a:ext uri="{FF2B5EF4-FFF2-40B4-BE49-F238E27FC236}">
              <a16:creationId xmlns:a16="http://schemas.microsoft.com/office/drawing/2014/main" id="{892D7224-0AFB-4F6F-9276-A061501D19F7}"/>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a:extLst>
            <a:ext uri="{FF2B5EF4-FFF2-40B4-BE49-F238E27FC236}">
              <a16:creationId xmlns:a16="http://schemas.microsoft.com/office/drawing/2014/main" id="{1A475A12-5256-4FAC-8E08-9A9D0B82684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2" name="テキスト ボックス 521">
          <a:extLst>
            <a:ext uri="{FF2B5EF4-FFF2-40B4-BE49-F238E27FC236}">
              <a16:creationId xmlns:a16="http://schemas.microsoft.com/office/drawing/2014/main" id="{6ADF3F8E-5664-43F3-8784-9589F2FBD7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3" name="【学校施設】&#10;有形固定資産減価償却率グラフ枠">
          <a:extLst>
            <a:ext uri="{FF2B5EF4-FFF2-40B4-BE49-F238E27FC236}">
              <a16:creationId xmlns:a16="http://schemas.microsoft.com/office/drawing/2014/main" id="{05C7BDAB-E5AC-4975-83AD-0E609425979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64</xdr:row>
      <xdr:rowOff>50292</xdr:rowOff>
    </xdr:to>
    <xdr:cxnSp macro="">
      <xdr:nvCxnSpPr>
        <xdr:cNvPr id="524" name="直線コネクタ 523">
          <a:extLst>
            <a:ext uri="{FF2B5EF4-FFF2-40B4-BE49-F238E27FC236}">
              <a16:creationId xmlns:a16="http://schemas.microsoft.com/office/drawing/2014/main" id="{929CE42E-AAD9-4BF2-B644-AE62831D1C14}"/>
            </a:ext>
          </a:extLst>
        </xdr:cNvPr>
        <xdr:cNvCxnSpPr/>
      </xdr:nvCxnSpPr>
      <xdr:spPr>
        <a:xfrm flipV="1">
          <a:off x="16318864" y="9518904"/>
          <a:ext cx="0" cy="1504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54119</xdr:rowOff>
    </xdr:from>
    <xdr:ext cx="405111" cy="259045"/>
    <xdr:sp macro="" textlink="">
      <xdr:nvSpPr>
        <xdr:cNvPr id="525" name="【学校施設】&#10;有形固定資産減価償却率最小値テキスト">
          <a:extLst>
            <a:ext uri="{FF2B5EF4-FFF2-40B4-BE49-F238E27FC236}">
              <a16:creationId xmlns:a16="http://schemas.microsoft.com/office/drawing/2014/main" id="{A7D7126C-6BD7-463C-BAE2-7595FC01FDAD}"/>
            </a:ext>
          </a:extLst>
        </xdr:cNvPr>
        <xdr:cNvSpPr txBox="1"/>
      </xdr:nvSpPr>
      <xdr:spPr>
        <a:xfrm>
          <a:off x="16357600" y="1102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50292</xdr:rowOff>
    </xdr:from>
    <xdr:to>
      <xdr:col>86</xdr:col>
      <xdr:colOff>25400</xdr:colOff>
      <xdr:row>64</xdr:row>
      <xdr:rowOff>50292</xdr:rowOff>
    </xdr:to>
    <xdr:cxnSp macro="">
      <xdr:nvCxnSpPr>
        <xdr:cNvPr id="526" name="直線コネクタ 525">
          <a:extLst>
            <a:ext uri="{FF2B5EF4-FFF2-40B4-BE49-F238E27FC236}">
              <a16:creationId xmlns:a16="http://schemas.microsoft.com/office/drawing/2014/main" id="{792DCCE7-13DB-4854-BA94-3D18407A1643}"/>
            </a:ext>
          </a:extLst>
        </xdr:cNvPr>
        <xdr:cNvCxnSpPr/>
      </xdr:nvCxnSpPr>
      <xdr:spPr>
        <a:xfrm>
          <a:off x="16230600" y="11023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527" name="【学校施設】&#10;有形固定資産減価償却率最大値テキスト">
          <a:extLst>
            <a:ext uri="{FF2B5EF4-FFF2-40B4-BE49-F238E27FC236}">
              <a16:creationId xmlns:a16="http://schemas.microsoft.com/office/drawing/2014/main" id="{D89C3ACD-A0DA-47A4-9B1A-052B882C0813}"/>
            </a:ext>
          </a:extLst>
        </xdr:cNvPr>
        <xdr:cNvSpPr txBox="1"/>
      </xdr:nvSpPr>
      <xdr:spPr>
        <a:xfrm>
          <a:off x="16357600" y="929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28" name="直線コネクタ 527">
          <a:extLst>
            <a:ext uri="{FF2B5EF4-FFF2-40B4-BE49-F238E27FC236}">
              <a16:creationId xmlns:a16="http://schemas.microsoft.com/office/drawing/2014/main" id="{211F909B-AD56-4FA6-ACD4-136648E641D9}"/>
            </a:ext>
          </a:extLst>
        </xdr:cNvPr>
        <xdr:cNvCxnSpPr/>
      </xdr:nvCxnSpPr>
      <xdr:spPr>
        <a:xfrm>
          <a:off x="16230600" y="951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3065</xdr:rowOff>
    </xdr:from>
    <xdr:ext cx="405111" cy="259045"/>
    <xdr:sp macro="" textlink="">
      <xdr:nvSpPr>
        <xdr:cNvPr id="529" name="【学校施設】&#10;有形固定資産減価償却率平均値テキスト">
          <a:extLst>
            <a:ext uri="{FF2B5EF4-FFF2-40B4-BE49-F238E27FC236}">
              <a16:creationId xmlns:a16="http://schemas.microsoft.com/office/drawing/2014/main" id="{C1C168D1-D3D0-4A62-B19F-E09AC414BEEB}"/>
            </a:ext>
          </a:extLst>
        </xdr:cNvPr>
        <xdr:cNvSpPr txBox="1"/>
      </xdr:nvSpPr>
      <xdr:spPr>
        <a:xfrm>
          <a:off x="16357600" y="10461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24638</xdr:rowOff>
    </xdr:from>
    <xdr:to>
      <xdr:col>85</xdr:col>
      <xdr:colOff>177800</xdr:colOff>
      <xdr:row>61</xdr:row>
      <xdr:rowOff>126238</xdr:rowOff>
    </xdr:to>
    <xdr:sp macro="" textlink="">
      <xdr:nvSpPr>
        <xdr:cNvPr id="530" name="フローチャート: 判断 529">
          <a:extLst>
            <a:ext uri="{FF2B5EF4-FFF2-40B4-BE49-F238E27FC236}">
              <a16:creationId xmlns:a16="http://schemas.microsoft.com/office/drawing/2014/main" id="{292B92A7-9C33-4982-A426-1CD6F9FFE96F}"/>
            </a:ext>
          </a:extLst>
        </xdr:cNvPr>
        <xdr:cNvSpPr/>
      </xdr:nvSpPr>
      <xdr:spPr>
        <a:xfrm>
          <a:off x="16268700" y="1048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6350</xdr:rowOff>
    </xdr:from>
    <xdr:to>
      <xdr:col>81</xdr:col>
      <xdr:colOff>101600</xdr:colOff>
      <xdr:row>61</xdr:row>
      <xdr:rowOff>107950</xdr:rowOff>
    </xdr:to>
    <xdr:sp macro="" textlink="">
      <xdr:nvSpPr>
        <xdr:cNvPr id="531" name="フローチャート: 判断 530">
          <a:extLst>
            <a:ext uri="{FF2B5EF4-FFF2-40B4-BE49-F238E27FC236}">
              <a16:creationId xmlns:a16="http://schemas.microsoft.com/office/drawing/2014/main" id="{C1432F7F-2B53-4875-AF2C-2E44F113BAE3}"/>
            </a:ext>
          </a:extLst>
        </xdr:cNvPr>
        <xdr:cNvSpPr/>
      </xdr:nvSpPr>
      <xdr:spPr>
        <a:xfrm>
          <a:off x="15430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127508</xdr:rowOff>
    </xdr:from>
    <xdr:to>
      <xdr:col>76</xdr:col>
      <xdr:colOff>165100</xdr:colOff>
      <xdr:row>61</xdr:row>
      <xdr:rowOff>57658</xdr:rowOff>
    </xdr:to>
    <xdr:sp macro="" textlink="">
      <xdr:nvSpPr>
        <xdr:cNvPr id="532" name="フローチャート: 判断 531">
          <a:extLst>
            <a:ext uri="{FF2B5EF4-FFF2-40B4-BE49-F238E27FC236}">
              <a16:creationId xmlns:a16="http://schemas.microsoft.com/office/drawing/2014/main" id="{3EDF38DF-C00B-4981-8113-2DDF18D7AB78}"/>
            </a:ext>
          </a:extLst>
        </xdr:cNvPr>
        <xdr:cNvSpPr/>
      </xdr:nvSpPr>
      <xdr:spPr>
        <a:xfrm>
          <a:off x="14541500" y="1041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100076</xdr:rowOff>
    </xdr:from>
    <xdr:to>
      <xdr:col>72</xdr:col>
      <xdr:colOff>38100</xdr:colOff>
      <xdr:row>61</xdr:row>
      <xdr:rowOff>30226</xdr:rowOff>
    </xdr:to>
    <xdr:sp macro="" textlink="">
      <xdr:nvSpPr>
        <xdr:cNvPr id="533" name="フローチャート: 判断 532">
          <a:extLst>
            <a:ext uri="{FF2B5EF4-FFF2-40B4-BE49-F238E27FC236}">
              <a16:creationId xmlns:a16="http://schemas.microsoft.com/office/drawing/2014/main" id="{3B220E61-2158-4800-BE36-6753F1EBCF82}"/>
            </a:ext>
          </a:extLst>
        </xdr:cNvPr>
        <xdr:cNvSpPr/>
      </xdr:nvSpPr>
      <xdr:spPr>
        <a:xfrm>
          <a:off x="13652500" y="1038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22352</xdr:rowOff>
    </xdr:from>
    <xdr:to>
      <xdr:col>67</xdr:col>
      <xdr:colOff>101600</xdr:colOff>
      <xdr:row>60</xdr:row>
      <xdr:rowOff>123952</xdr:rowOff>
    </xdr:to>
    <xdr:sp macro="" textlink="">
      <xdr:nvSpPr>
        <xdr:cNvPr id="534" name="フローチャート: 判断 533">
          <a:extLst>
            <a:ext uri="{FF2B5EF4-FFF2-40B4-BE49-F238E27FC236}">
              <a16:creationId xmlns:a16="http://schemas.microsoft.com/office/drawing/2014/main" id="{2527D50F-4E1A-4789-8DEA-FE469059BC32}"/>
            </a:ext>
          </a:extLst>
        </xdr:cNvPr>
        <xdr:cNvSpPr/>
      </xdr:nvSpPr>
      <xdr:spPr>
        <a:xfrm>
          <a:off x="12763500" y="1030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351D0BE8-14B8-4E5B-9704-2E1466E1775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C3054FE5-8D26-4937-A406-71E7D5A8B5C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991E9124-56CB-4D79-992D-BA7C4A5C7F6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58F674D-9DD3-46E0-BD9D-DE162DCC2B5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16FB324E-7805-4D27-A56B-9C84FBE1B5D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86360</xdr:rowOff>
    </xdr:from>
    <xdr:to>
      <xdr:col>85</xdr:col>
      <xdr:colOff>177800</xdr:colOff>
      <xdr:row>61</xdr:row>
      <xdr:rowOff>16510</xdr:rowOff>
    </xdr:to>
    <xdr:sp macro="" textlink="">
      <xdr:nvSpPr>
        <xdr:cNvPr id="540" name="楕円 539">
          <a:extLst>
            <a:ext uri="{FF2B5EF4-FFF2-40B4-BE49-F238E27FC236}">
              <a16:creationId xmlns:a16="http://schemas.microsoft.com/office/drawing/2014/main" id="{291C6404-81AB-4C7C-AFA1-AC754B7EBC17}"/>
            </a:ext>
          </a:extLst>
        </xdr:cNvPr>
        <xdr:cNvSpPr/>
      </xdr:nvSpPr>
      <xdr:spPr>
        <a:xfrm>
          <a:off x="162687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109237</xdr:rowOff>
    </xdr:from>
    <xdr:ext cx="405111" cy="259045"/>
    <xdr:sp macro="" textlink="">
      <xdr:nvSpPr>
        <xdr:cNvPr id="541" name="【学校施設】&#10;有形固定資産減価償却率該当値テキスト">
          <a:extLst>
            <a:ext uri="{FF2B5EF4-FFF2-40B4-BE49-F238E27FC236}">
              <a16:creationId xmlns:a16="http://schemas.microsoft.com/office/drawing/2014/main" id="{38D1296F-C074-4A1F-AD5B-01B12BD7C07A}"/>
            </a:ext>
          </a:extLst>
        </xdr:cNvPr>
        <xdr:cNvSpPr txBox="1"/>
      </xdr:nvSpPr>
      <xdr:spPr>
        <a:xfrm>
          <a:off x="16357600" y="10224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86360</xdr:rowOff>
    </xdr:from>
    <xdr:to>
      <xdr:col>81</xdr:col>
      <xdr:colOff>101600</xdr:colOff>
      <xdr:row>61</xdr:row>
      <xdr:rowOff>16510</xdr:rowOff>
    </xdr:to>
    <xdr:sp macro="" textlink="">
      <xdr:nvSpPr>
        <xdr:cNvPr id="542" name="楕円 541">
          <a:extLst>
            <a:ext uri="{FF2B5EF4-FFF2-40B4-BE49-F238E27FC236}">
              <a16:creationId xmlns:a16="http://schemas.microsoft.com/office/drawing/2014/main" id="{5AD1BD9C-1533-4567-8732-BC6FDDDD609E}"/>
            </a:ext>
          </a:extLst>
        </xdr:cNvPr>
        <xdr:cNvSpPr/>
      </xdr:nvSpPr>
      <xdr:spPr>
        <a:xfrm>
          <a:off x="15430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137160</xdr:rowOff>
    </xdr:from>
    <xdr:to>
      <xdr:col>85</xdr:col>
      <xdr:colOff>127000</xdr:colOff>
      <xdr:row>60</xdr:row>
      <xdr:rowOff>137160</xdr:rowOff>
    </xdr:to>
    <xdr:cxnSp macro="">
      <xdr:nvCxnSpPr>
        <xdr:cNvPr id="543" name="直線コネクタ 542">
          <a:extLst>
            <a:ext uri="{FF2B5EF4-FFF2-40B4-BE49-F238E27FC236}">
              <a16:creationId xmlns:a16="http://schemas.microsoft.com/office/drawing/2014/main" id="{710C6A3E-A897-46A1-9D7B-F5FC0760B8B2}"/>
            </a:ext>
          </a:extLst>
        </xdr:cNvPr>
        <xdr:cNvCxnSpPr/>
      </xdr:nvCxnSpPr>
      <xdr:spPr>
        <a:xfrm>
          <a:off x="15481300" y="104241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4064</xdr:rowOff>
    </xdr:from>
    <xdr:to>
      <xdr:col>76</xdr:col>
      <xdr:colOff>165100</xdr:colOff>
      <xdr:row>60</xdr:row>
      <xdr:rowOff>105664</xdr:rowOff>
    </xdr:to>
    <xdr:sp macro="" textlink="">
      <xdr:nvSpPr>
        <xdr:cNvPr id="544" name="楕円 543">
          <a:extLst>
            <a:ext uri="{FF2B5EF4-FFF2-40B4-BE49-F238E27FC236}">
              <a16:creationId xmlns:a16="http://schemas.microsoft.com/office/drawing/2014/main" id="{51BA0250-F46D-4EDB-A078-F307B385D5E8}"/>
            </a:ext>
          </a:extLst>
        </xdr:cNvPr>
        <xdr:cNvSpPr/>
      </xdr:nvSpPr>
      <xdr:spPr>
        <a:xfrm>
          <a:off x="14541500" y="1029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54864</xdr:rowOff>
    </xdr:from>
    <xdr:to>
      <xdr:col>81</xdr:col>
      <xdr:colOff>50800</xdr:colOff>
      <xdr:row>60</xdr:row>
      <xdr:rowOff>137160</xdr:rowOff>
    </xdr:to>
    <xdr:cxnSp macro="">
      <xdr:nvCxnSpPr>
        <xdr:cNvPr id="545" name="直線コネクタ 544">
          <a:extLst>
            <a:ext uri="{FF2B5EF4-FFF2-40B4-BE49-F238E27FC236}">
              <a16:creationId xmlns:a16="http://schemas.microsoft.com/office/drawing/2014/main" id="{D66A4954-9954-4EA4-8CA2-A23B61069841}"/>
            </a:ext>
          </a:extLst>
        </xdr:cNvPr>
        <xdr:cNvCxnSpPr/>
      </xdr:nvCxnSpPr>
      <xdr:spPr>
        <a:xfrm>
          <a:off x="14592300" y="1034186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84074</xdr:rowOff>
    </xdr:from>
    <xdr:to>
      <xdr:col>72</xdr:col>
      <xdr:colOff>38100</xdr:colOff>
      <xdr:row>60</xdr:row>
      <xdr:rowOff>14224</xdr:rowOff>
    </xdr:to>
    <xdr:sp macro="" textlink="">
      <xdr:nvSpPr>
        <xdr:cNvPr id="546" name="楕円 545">
          <a:extLst>
            <a:ext uri="{FF2B5EF4-FFF2-40B4-BE49-F238E27FC236}">
              <a16:creationId xmlns:a16="http://schemas.microsoft.com/office/drawing/2014/main" id="{EB36DD94-5C9E-4331-95A3-14F4004820A8}"/>
            </a:ext>
          </a:extLst>
        </xdr:cNvPr>
        <xdr:cNvSpPr/>
      </xdr:nvSpPr>
      <xdr:spPr>
        <a:xfrm>
          <a:off x="13652500" y="1019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134874</xdr:rowOff>
    </xdr:from>
    <xdr:to>
      <xdr:col>76</xdr:col>
      <xdr:colOff>114300</xdr:colOff>
      <xdr:row>60</xdr:row>
      <xdr:rowOff>54864</xdr:rowOff>
    </xdr:to>
    <xdr:cxnSp macro="">
      <xdr:nvCxnSpPr>
        <xdr:cNvPr id="547" name="直線コネクタ 546">
          <a:extLst>
            <a:ext uri="{FF2B5EF4-FFF2-40B4-BE49-F238E27FC236}">
              <a16:creationId xmlns:a16="http://schemas.microsoft.com/office/drawing/2014/main" id="{6847CC24-DF3B-4AD3-A276-AFCD81745EFF}"/>
            </a:ext>
          </a:extLst>
        </xdr:cNvPr>
        <xdr:cNvCxnSpPr/>
      </xdr:nvCxnSpPr>
      <xdr:spPr>
        <a:xfrm>
          <a:off x="13703300" y="1025042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15494</xdr:rowOff>
    </xdr:from>
    <xdr:to>
      <xdr:col>67</xdr:col>
      <xdr:colOff>101600</xdr:colOff>
      <xdr:row>59</xdr:row>
      <xdr:rowOff>117094</xdr:rowOff>
    </xdr:to>
    <xdr:sp macro="" textlink="">
      <xdr:nvSpPr>
        <xdr:cNvPr id="548" name="楕円 547">
          <a:extLst>
            <a:ext uri="{FF2B5EF4-FFF2-40B4-BE49-F238E27FC236}">
              <a16:creationId xmlns:a16="http://schemas.microsoft.com/office/drawing/2014/main" id="{D4EF4A7F-9B5F-4B4F-B951-E3EB66A8CA86}"/>
            </a:ext>
          </a:extLst>
        </xdr:cNvPr>
        <xdr:cNvSpPr/>
      </xdr:nvSpPr>
      <xdr:spPr>
        <a:xfrm>
          <a:off x="12763500" y="1013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66294</xdr:rowOff>
    </xdr:from>
    <xdr:to>
      <xdr:col>71</xdr:col>
      <xdr:colOff>177800</xdr:colOff>
      <xdr:row>59</xdr:row>
      <xdr:rowOff>134874</xdr:rowOff>
    </xdr:to>
    <xdr:cxnSp macro="">
      <xdr:nvCxnSpPr>
        <xdr:cNvPr id="549" name="直線コネクタ 548">
          <a:extLst>
            <a:ext uri="{FF2B5EF4-FFF2-40B4-BE49-F238E27FC236}">
              <a16:creationId xmlns:a16="http://schemas.microsoft.com/office/drawing/2014/main" id="{6CFCA2C8-9390-47CB-A273-018AB91DF035}"/>
            </a:ext>
          </a:extLst>
        </xdr:cNvPr>
        <xdr:cNvCxnSpPr/>
      </xdr:nvCxnSpPr>
      <xdr:spPr>
        <a:xfrm>
          <a:off x="12814300" y="1018184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99077</xdr:rowOff>
    </xdr:from>
    <xdr:ext cx="405111" cy="259045"/>
    <xdr:sp macro="" textlink="">
      <xdr:nvSpPr>
        <xdr:cNvPr id="550" name="n_1aveValue【学校施設】&#10;有形固定資産減価償却率">
          <a:extLst>
            <a:ext uri="{FF2B5EF4-FFF2-40B4-BE49-F238E27FC236}">
              <a16:creationId xmlns:a16="http://schemas.microsoft.com/office/drawing/2014/main" id="{2A1F6D16-ED75-4FF8-B91F-008F97F18D85}"/>
            </a:ext>
          </a:extLst>
        </xdr:cNvPr>
        <xdr:cNvSpPr txBox="1"/>
      </xdr:nvSpPr>
      <xdr:spPr>
        <a:xfrm>
          <a:off x="15266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48785</xdr:rowOff>
    </xdr:from>
    <xdr:ext cx="405111" cy="259045"/>
    <xdr:sp macro="" textlink="">
      <xdr:nvSpPr>
        <xdr:cNvPr id="551" name="n_2aveValue【学校施設】&#10;有形固定資産減価償却率">
          <a:extLst>
            <a:ext uri="{FF2B5EF4-FFF2-40B4-BE49-F238E27FC236}">
              <a16:creationId xmlns:a16="http://schemas.microsoft.com/office/drawing/2014/main" id="{E4E57A99-768E-4D7E-92EA-43F334E080CA}"/>
            </a:ext>
          </a:extLst>
        </xdr:cNvPr>
        <xdr:cNvSpPr txBox="1"/>
      </xdr:nvSpPr>
      <xdr:spPr>
        <a:xfrm>
          <a:off x="14389744" y="10507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21353</xdr:rowOff>
    </xdr:from>
    <xdr:ext cx="405111" cy="259045"/>
    <xdr:sp macro="" textlink="">
      <xdr:nvSpPr>
        <xdr:cNvPr id="552" name="n_3aveValue【学校施設】&#10;有形固定資産減価償却率">
          <a:extLst>
            <a:ext uri="{FF2B5EF4-FFF2-40B4-BE49-F238E27FC236}">
              <a16:creationId xmlns:a16="http://schemas.microsoft.com/office/drawing/2014/main" id="{0F165D58-74C2-4B68-A43F-841B1157502A}"/>
            </a:ext>
          </a:extLst>
        </xdr:cNvPr>
        <xdr:cNvSpPr txBox="1"/>
      </xdr:nvSpPr>
      <xdr:spPr>
        <a:xfrm>
          <a:off x="13500744" y="1047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115079</xdr:rowOff>
    </xdr:from>
    <xdr:ext cx="405111" cy="259045"/>
    <xdr:sp macro="" textlink="">
      <xdr:nvSpPr>
        <xdr:cNvPr id="553" name="n_4aveValue【学校施設】&#10;有形固定資産減価償却率">
          <a:extLst>
            <a:ext uri="{FF2B5EF4-FFF2-40B4-BE49-F238E27FC236}">
              <a16:creationId xmlns:a16="http://schemas.microsoft.com/office/drawing/2014/main" id="{0B86343D-8582-427E-A55F-3CF2E88DD51D}"/>
            </a:ext>
          </a:extLst>
        </xdr:cNvPr>
        <xdr:cNvSpPr txBox="1"/>
      </xdr:nvSpPr>
      <xdr:spPr>
        <a:xfrm>
          <a:off x="12611744" y="1040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33037</xdr:rowOff>
    </xdr:from>
    <xdr:ext cx="405111" cy="259045"/>
    <xdr:sp macro="" textlink="">
      <xdr:nvSpPr>
        <xdr:cNvPr id="554" name="n_1mainValue【学校施設】&#10;有形固定資産減価償却率">
          <a:extLst>
            <a:ext uri="{FF2B5EF4-FFF2-40B4-BE49-F238E27FC236}">
              <a16:creationId xmlns:a16="http://schemas.microsoft.com/office/drawing/2014/main" id="{1AD024C7-6572-45A8-A9EF-C609E814C09A}"/>
            </a:ext>
          </a:extLst>
        </xdr:cNvPr>
        <xdr:cNvSpPr txBox="1"/>
      </xdr:nvSpPr>
      <xdr:spPr>
        <a:xfrm>
          <a:off x="15266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122191</xdr:rowOff>
    </xdr:from>
    <xdr:ext cx="405111" cy="259045"/>
    <xdr:sp macro="" textlink="">
      <xdr:nvSpPr>
        <xdr:cNvPr id="555" name="n_2mainValue【学校施設】&#10;有形固定資産減価償却率">
          <a:extLst>
            <a:ext uri="{FF2B5EF4-FFF2-40B4-BE49-F238E27FC236}">
              <a16:creationId xmlns:a16="http://schemas.microsoft.com/office/drawing/2014/main" id="{A9F1A1DA-0F0E-49C5-9FB6-099FE2AF45CA}"/>
            </a:ext>
          </a:extLst>
        </xdr:cNvPr>
        <xdr:cNvSpPr txBox="1"/>
      </xdr:nvSpPr>
      <xdr:spPr>
        <a:xfrm>
          <a:off x="14389744" y="10066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30751</xdr:rowOff>
    </xdr:from>
    <xdr:ext cx="405111" cy="259045"/>
    <xdr:sp macro="" textlink="">
      <xdr:nvSpPr>
        <xdr:cNvPr id="556" name="n_3mainValue【学校施設】&#10;有形固定資産減価償却率">
          <a:extLst>
            <a:ext uri="{FF2B5EF4-FFF2-40B4-BE49-F238E27FC236}">
              <a16:creationId xmlns:a16="http://schemas.microsoft.com/office/drawing/2014/main" id="{F8BBB1BA-F067-4DA8-A856-CE8292BC8041}"/>
            </a:ext>
          </a:extLst>
        </xdr:cNvPr>
        <xdr:cNvSpPr txBox="1"/>
      </xdr:nvSpPr>
      <xdr:spPr>
        <a:xfrm>
          <a:off x="13500744" y="997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133621</xdr:rowOff>
    </xdr:from>
    <xdr:ext cx="405111" cy="259045"/>
    <xdr:sp macro="" textlink="">
      <xdr:nvSpPr>
        <xdr:cNvPr id="557" name="n_4mainValue【学校施設】&#10;有形固定資産減価償却率">
          <a:extLst>
            <a:ext uri="{FF2B5EF4-FFF2-40B4-BE49-F238E27FC236}">
              <a16:creationId xmlns:a16="http://schemas.microsoft.com/office/drawing/2014/main" id="{EEAA1DE5-CD80-4A49-BE4D-3C8C13638AF9}"/>
            </a:ext>
          </a:extLst>
        </xdr:cNvPr>
        <xdr:cNvSpPr txBox="1"/>
      </xdr:nvSpPr>
      <xdr:spPr>
        <a:xfrm>
          <a:off x="12611744" y="990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8" name="正方形/長方形 557">
          <a:extLst>
            <a:ext uri="{FF2B5EF4-FFF2-40B4-BE49-F238E27FC236}">
              <a16:creationId xmlns:a16="http://schemas.microsoft.com/office/drawing/2014/main" id="{3AA85A7F-9FCC-4BF1-9F53-C147E625E88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9" name="正方形/長方形 558">
          <a:extLst>
            <a:ext uri="{FF2B5EF4-FFF2-40B4-BE49-F238E27FC236}">
              <a16:creationId xmlns:a16="http://schemas.microsoft.com/office/drawing/2014/main" id="{2D30BB25-108A-4846-8217-E51FFC6CA80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0" name="正方形/長方形 559">
          <a:extLst>
            <a:ext uri="{FF2B5EF4-FFF2-40B4-BE49-F238E27FC236}">
              <a16:creationId xmlns:a16="http://schemas.microsoft.com/office/drawing/2014/main" id="{208D2258-1759-48A8-8102-CF88FF988A4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1" name="正方形/長方形 560">
          <a:extLst>
            <a:ext uri="{FF2B5EF4-FFF2-40B4-BE49-F238E27FC236}">
              <a16:creationId xmlns:a16="http://schemas.microsoft.com/office/drawing/2014/main" id="{08F89993-F1A2-4CE3-A952-839B7B1F9F7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2" name="正方形/長方形 561">
          <a:extLst>
            <a:ext uri="{FF2B5EF4-FFF2-40B4-BE49-F238E27FC236}">
              <a16:creationId xmlns:a16="http://schemas.microsoft.com/office/drawing/2014/main" id="{366B2AF3-489B-466E-AE6E-536754E7D7C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3" name="正方形/長方形 562">
          <a:extLst>
            <a:ext uri="{FF2B5EF4-FFF2-40B4-BE49-F238E27FC236}">
              <a16:creationId xmlns:a16="http://schemas.microsoft.com/office/drawing/2014/main" id="{3878B43D-1A55-4DA5-9663-7C5FD4D68B7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4" name="正方形/長方形 563">
          <a:extLst>
            <a:ext uri="{FF2B5EF4-FFF2-40B4-BE49-F238E27FC236}">
              <a16:creationId xmlns:a16="http://schemas.microsoft.com/office/drawing/2014/main" id="{5148BAAA-7463-4080-8791-7B4077FC1AE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5" name="正方形/長方形 564">
          <a:extLst>
            <a:ext uri="{FF2B5EF4-FFF2-40B4-BE49-F238E27FC236}">
              <a16:creationId xmlns:a16="http://schemas.microsoft.com/office/drawing/2014/main" id="{89010E68-95FC-4E71-AB0A-D84879D4B21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6" name="テキスト ボックス 565">
          <a:extLst>
            <a:ext uri="{FF2B5EF4-FFF2-40B4-BE49-F238E27FC236}">
              <a16:creationId xmlns:a16="http://schemas.microsoft.com/office/drawing/2014/main" id="{B2085A37-2BD5-4315-81D1-C4B2A8AFB45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7" name="直線コネクタ 566">
          <a:extLst>
            <a:ext uri="{FF2B5EF4-FFF2-40B4-BE49-F238E27FC236}">
              <a16:creationId xmlns:a16="http://schemas.microsoft.com/office/drawing/2014/main" id="{68BBAD58-6C6E-4A93-9C1D-FCDDE30B2A0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8" name="テキスト ボックス 567">
          <a:extLst>
            <a:ext uri="{FF2B5EF4-FFF2-40B4-BE49-F238E27FC236}">
              <a16:creationId xmlns:a16="http://schemas.microsoft.com/office/drawing/2014/main" id="{7DD1AA36-DD86-481E-843E-EE4040D6A00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69" name="直線コネクタ 568">
          <a:extLst>
            <a:ext uri="{FF2B5EF4-FFF2-40B4-BE49-F238E27FC236}">
              <a16:creationId xmlns:a16="http://schemas.microsoft.com/office/drawing/2014/main" id="{2767DEB4-1775-4272-9250-3DA0DFEE850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0" name="テキスト ボックス 569">
          <a:extLst>
            <a:ext uri="{FF2B5EF4-FFF2-40B4-BE49-F238E27FC236}">
              <a16:creationId xmlns:a16="http://schemas.microsoft.com/office/drawing/2014/main" id="{E2589C4E-DDD5-46F2-A67B-67684984E06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a:extLst>
            <a:ext uri="{FF2B5EF4-FFF2-40B4-BE49-F238E27FC236}">
              <a16:creationId xmlns:a16="http://schemas.microsoft.com/office/drawing/2014/main" id="{3655CB9D-AF42-44B6-8C7B-04F8F5840BB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2" name="テキスト ボックス 571">
          <a:extLst>
            <a:ext uri="{FF2B5EF4-FFF2-40B4-BE49-F238E27FC236}">
              <a16:creationId xmlns:a16="http://schemas.microsoft.com/office/drawing/2014/main" id="{52B8580B-BBA6-4285-BA38-65CAEE1876E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a:extLst>
            <a:ext uri="{FF2B5EF4-FFF2-40B4-BE49-F238E27FC236}">
              <a16:creationId xmlns:a16="http://schemas.microsoft.com/office/drawing/2014/main" id="{972E4E9A-8A36-41F7-8EB3-0680C31B428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4" name="テキスト ボックス 573">
          <a:extLst>
            <a:ext uri="{FF2B5EF4-FFF2-40B4-BE49-F238E27FC236}">
              <a16:creationId xmlns:a16="http://schemas.microsoft.com/office/drawing/2014/main" id="{310FCA34-A76A-41A0-8891-1BBE97763FE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a:extLst>
            <a:ext uri="{FF2B5EF4-FFF2-40B4-BE49-F238E27FC236}">
              <a16:creationId xmlns:a16="http://schemas.microsoft.com/office/drawing/2014/main" id="{26A301E6-B494-4F93-84A8-D4BB80110D3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6" name="テキスト ボックス 575">
          <a:extLst>
            <a:ext uri="{FF2B5EF4-FFF2-40B4-BE49-F238E27FC236}">
              <a16:creationId xmlns:a16="http://schemas.microsoft.com/office/drawing/2014/main" id="{93BB6E31-0094-4090-9A18-5C9C876C1F4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BA15A1CD-FF05-4B0C-84A6-125DD9C3641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7B92EFA9-C322-4965-B995-3CF1608139C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102E19D0-80C5-46CA-B74F-81579C3B9E5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131216</xdr:rowOff>
    </xdr:from>
    <xdr:to>
      <xdr:col>116</xdr:col>
      <xdr:colOff>62864</xdr:colOff>
      <xdr:row>64</xdr:row>
      <xdr:rowOff>62179</xdr:rowOff>
    </xdr:to>
    <xdr:cxnSp macro="">
      <xdr:nvCxnSpPr>
        <xdr:cNvPr id="580" name="直線コネクタ 579">
          <a:extLst>
            <a:ext uri="{FF2B5EF4-FFF2-40B4-BE49-F238E27FC236}">
              <a16:creationId xmlns:a16="http://schemas.microsoft.com/office/drawing/2014/main" id="{18806260-15D6-4136-AC43-A0DAF681529C}"/>
            </a:ext>
          </a:extLst>
        </xdr:cNvPr>
        <xdr:cNvCxnSpPr/>
      </xdr:nvCxnSpPr>
      <xdr:spPr>
        <a:xfrm flipV="1">
          <a:off x="22160864" y="9560966"/>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66006</xdr:rowOff>
    </xdr:from>
    <xdr:ext cx="469744" cy="259045"/>
    <xdr:sp macro="" textlink="">
      <xdr:nvSpPr>
        <xdr:cNvPr id="581" name="【学校施設】&#10;一人当たり面積最小値テキスト">
          <a:extLst>
            <a:ext uri="{FF2B5EF4-FFF2-40B4-BE49-F238E27FC236}">
              <a16:creationId xmlns:a16="http://schemas.microsoft.com/office/drawing/2014/main" id="{5DD3C2B6-11D3-42BA-95E9-2EA6103C2145}"/>
            </a:ext>
          </a:extLst>
        </xdr:cNvPr>
        <xdr:cNvSpPr txBox="1"/>
      </xdr:nvSpPr>
      <xdr:spPr>
        <a:xfrm>
          <a:off x="22199600" y="1103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62179</xdr:rowOff>
    </xdr:from>
    <xdr:to>
      <xdr:col>116</xdr:col>
      <xdr:colOff>152400</xdr:colOff>
      <xdr:row>64</xdr:row>
      <xdr:rowOff>62179</xdr:rowOff>
    </xdr:to>
    <xdr:cxnSp macro="">
      <xdr:nvCxnSpPr>
        <xdr:cNvPr id="582" name="直線コネクタ 581">
          <a:extLst>
            <a:ext uri="{FF2B5EF4-FFF2-40B4-BE49-F238E27FC236}">
              <a16:creationId xmlns:a16="http://schemas.microsoft.com/office/drawing/2014/main" id="{CE7BE32F-3D77-4BF8-AE5E-621A72996F94}"/>
            </a:ext>
          </a:extLst>
        </xdr:cNvPr>
        <xdr:cNvCxnSpPr/>
      </xdr:nvCxnSpPr>
      <xdr:spPr>
        <a:xfrm>
          <a:off x="22072600" y="11034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77893</xdr:rowOff>
    </xdr:from>
    <xdr:ext cx="469744" cy="259045"/>
    <xdr:sp macro="" textlink="">
      <xdr:nvSpPr>
        <xdr:cNvPr id="583" name="【学校施設】&#10;一人当たり面積最大値テキスト">
          <a:extLst>
            <a:ext uri="{FF2B5EF4-FFF2-40B4-BE49-F238E27FC236}">
              <a16:creationId xmlns:a16="http://schemas.microsoft.com/office/drawing/2014/main" id="{8BD20C50-AC33-424F-A939-425D5FB1553E}"/>
            </a:ext>
          </a:extLst>
        </xdr:cNvPr>
        <xdr:cNvSpPr txBox="1"/>
      </xdr:nvSpPr>
      <xdr:spPr>
        <a:xfrm>
          <a:off x="22199600" y="933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131216</xdr:rowOff>
    </xdr:from>
    <xdr:to>
      <xdr:col>116</xdr:col>
      <xdr:colOff>152400</xdr:colOff>
      <xdr:row>55</xdr:row>
      <xdr:rowOff>131216</xdr:rowOff>
    </xdr:to>
    <xdr:cxnSp macro="">
      <xdr:nvCxnSpPr>
        <xdr:cNvPr id="584" name="直線コネクタ 583">
          <a:extLst>
            <a:ext uri="{FF2B5EF4-FFF2-40B4-BE49-F238E27FC236}">
              <a16:creationId xmlns:a16="http://schemas.microsoft.com/office/drawing/2014/main" id="{4B3DD57E-6814-4D5A-AE28-A7AE2D49A835}"/>
            </a:ext>
          </a:extLst>
        </xdr:cNvPr>
        <xdr:cNvCxnSpPr/>
      </xdr:nvCxnSpPr>
      <xdr:spPr>
        <a:xfrm>
          <a:off x="22072600" y="9560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45229</xdr:rowOff>
    </xdr:from>
    <xdr:ext cx="469744" cy="259045"/>
    <xdr:sp macro="" textlink="">
      <xdr:nvSpPr>
        <xdr:cNvPr id="585" name="【学校施設】&#10;一人当たり面積平均値テキスト">
          <a:extLst>
            <a:ext uri="{FF2B5EF4-FFF2-40B4-BE49-F238E27FC236}">
              <a16:creationId xmlns:a16="http://schemas.microsoft.com/office/drawing/2014/main" id="{9F41578F-D5A3-4AC1-9F6E-0DE0A2797DFD}"/>
            </a:ext>
          </a:extLst>
        </xdr:cNvPr>
        <xdr:cNvSpPr txBox="1"/>
      </xdr:nvSpPr>
      <xdr:spPr>
        <a:xfrm>
          <a:off x="22199600" y="10332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22352</xdr:rowOff>
    </xdr:from>
    <xdr:to>
      <xdr:col>116</xdr:col>
      <xdr:colOff>114300</xdr:colOff>
      <xdr:row>61</xdr:row>
      <xdr:rowOff>123952</xdr:rowOff>
    </xdr:to>
    <xdr:sp macro="" textlink="">
      <xdr:nvSpPr>
        <xdr:cNvPr id="586" name="フローチャート: 判断 585">
          <a:extLst>
            <a:ext uri="{FF2B5EF4-FFF2-40B4-BE49-F238E27FC236}">
              <a16:creationId xmlns:a16="http://schemas.microsoft.com/office/drawing/2014/main" id="{0773BE5C-42C8-4D8A-AFCF-B43378EA49CC}"/>
            </a:ext>
          </a:extLst>
        </xdr:cNvPr>
        <xdr:cNvSpPr/>
      </xdr:nvSpPr>
      <xdr:spPr>
        <a:xfrm>
          <a:off x="22110700" y="1048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38354</xdr:rowOff>
    </xdr:from>
    <xdr:to>
      <xdr:col>112</xdr:col>
      <xdr:colOff>38100</xdr:colOff>
      <xdr:row>61</xdr:row>
      <xdr:rowOff>139954</xdr:rowOff>
    </xdr:to>
    <xdr:sp macro="" textlink="">
      <xdr:nvSpPr>
        <xdr:cNvPr id="587" name="フローチャート: 判断 586">
          <a:extLst>
            <a:ext uri="{FF2B5EF4-FFF2-40B4-BE49-F238E27FC236}">
              <a16:creationId xmlns:a16="http://schemas.microsoft.com/office/drawing/2014/main" id="{A0887728-E43F-4122-99B8-F63DE20099E3}"/>
            </a:ext>
          </a:extLst>
        </xdr:cNvPr>
        <xdr:cNvSpPr/>
      </xdr:nvSpPr>
      <xdr:spPr>
        <a:xfrm>
          <a:off x="21272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55270</xdr:rowOff>
    </xdr:from>
    <xdr:to>
      <xdr:col>107</xdr:col>
      <xdr:colOff>101600</xdr:colOff>
      <xdr:row>61</xdr:row>
      <xdr:rowOff>156870</xdr:rowOff>
    </xdr:to>
    <xdr:sp macro="" textlink="">
      <xdr:nvSpPr>
        <xdr:cNvPr id="588" name="フローチャート: 判断 587">
          <a:extLst>
            <a:ext uri="{FF2B5EF4-FFF2-40B4-BE49-F238E27FC236}">
              <a16:creationId xmlns:a16="http://schemas.microsoft.com/office/drawing/2014/main" id="{B321D788-5540-4CD8-9FB7-63E0ED2B1C8B}"/>
            </a:ext>
          </a:extLst>
        </xdr:cNvPr>
        <xdr:cNvSpPr/>
      </xdr:nvSpPr>
      <xdr:spPr>
        <a:xfrm>
          <a:off x="20383500" y="1051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69444</xdr:rowOff>
    </xdr:from>
    <xdr:to>
      <xdr:col>102</xdr:col>
      <xdr:colOff>165100</xdr:colOff>
      <xdr:row>61</xdr:row>
      <xdr:rowOff>171044</xdr:rowOff>
    </xdr:to>
    <xdr:sp macro="" textlink="">
      <xdr:nvSpPr>
        <xdr:cNvPr id="589" name="フローチャート: 判断 588">
          <a:extLst>
            <a:ext uri="{FF2B5EF4-FFF2-40B4-BE49-F238E27FC236}">
              <a16:creationId xmlns:a16="http://schemas.microsoft.com/office/drawing/2014/main" id="{2DD54C98-4FB2-46A8-83E8-751AC09D4C61}"/>
            </a:ext>
          </a:extLst>
        </xdr:cNvPr>
        <xdr:cNvSpPr/>
      </xdr:nvSpPr>
      <xdr:spPr>
        <a:xfrm>
          <a:off x="19494500" y="1052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101905</xdr:rowOff>
    </xdr:from>
    <xdr:to>
      <xdr:col>98</xdr:col>
      <xdr:colOff>38100</xdr:colOff>
      <xdr:row>62</xdr:row>
      <xdr:rowOff>32055</xdr:rowOff>
    </xdr:to>
    <xdr:sp macro="" textlink="">
      <xdr:nvSpPr>
        <xdr:cNvPr id="590" name="フローチャート: 判断 589">
          <a:extLst>
            <a:ext uri="{FF2B5EF4-FFF2-40B4-BE49-F238E27FC236}">
              <a16:creationId xmlns:a16="http://schemas.microsoft.com/office/drawing/2014/main" id="{7FB828D2-6A1B-4681-918A-AD2C960FA158}"/>
            </a:ext>
          </a:extLst>
        </xdr:cNvPr>
        <xdr:cNvSpPr/>
      </xdr:nvSpPr>
      <xdr:spPr>
        <a:xfrm>
          <a:off x="18605500" y="1056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0EA3CC5E-6A29-401E-BF50-830897AF210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9CD01A8A-A819-4486-9AEE-9886779DF7D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2FE5C04B-4BBE-4875-A503-AB69E4C90CC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A91DCAB8-260A-4F99-B905-3976EC6A8CA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C3F59D4F-CE99-42E4-A6F1-C56988D499C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132994</xdr:rowOff>
    </xdr:from>
    <xdr:to>
      <xdr:col>116</xdr:col>
      <xdr:colOff>114300</xdr:colOff>
      <xdr:row>63</xdr:row>
      <xdr:rowOff>63144</xdr:rowOff>
    </xdr:to>
    <xdr:sp macro="" textlink="">
      <xdr:nvSpPr>
        <xdr:cNvPr id="596" name="楕円 595">
          <a:extLst>
            <a:ext uri="{FF2B5EF4-FFF2-40B4-BE49-F238E27FC236}">
              <a16:creationId xmlns:a16="http://schemas.microsoft.com/office/drawing/2014/main" id="{FAF15A31-3696-4227-9DC4-186943900FC9}"/>
            </a:ext>
          </a:extLst>
        </xdr:cNvPr>
        <xdr:cNvSpPr/>
      </xdr:nvSpPr>
      <xdr:spPr>
        <a:xfrm>
          <a:off x="22110700" y="107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111421</xdr:rowOff>
    </xdr:from>
    <xdr:ext cx="469744" cy="259045"/>
    <xdr:sp macro="" textlink="">
      <xdr:nvSpPr>
        <xdr:cNvPr id="597" name="【学校施設】&#10;一人当たり面積該当値テキスト">
          <a:extLst>
            <a:ext uri="{FF2B5EF4-FFF2-40B4-BE49-F238E27FC236}">
              <a16:creationId xmlns:a16="http://schemas.microsoft.com/office/drawing/2014/main" id="{3427B600-8407-403F-8378-009EFDDEC1B7}"/>
            </a:ext>
          </a:extLst>
        </xdr:cNvPr>
        <xdr:cNvSpPr txBox="1"/>
      </xdr:nvSpPr>
      <xdr:spPr>
        <a:xfrm>
          <a:off x="22199600" y="1074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156311</xdr:rowOff>
    </xdr:from>
    <xdr:to>
      <xdr:col>112</xdr:col>
      <xdr:colOff>38100</xdr:colOff>
      <xdr:row>63</xdr:row>
      <xdr:rowOff>86461</xdr:rowOff>
    </xdr:to>
    <xdr:sp macro="" textlink="">
      <xdr:nvSpPr>
        <xdr:cNvPr id="598" name="楕円 597">
          <a:extLst>
            <a:ext uri="{FF2B5EF4-FFF2-40B4-BE49-F238E27FC236}">
              <a16:creationId xmlns:a16="http://schemas.microsoft.com/office/drawing/2014/main" id="{BC8AB216-6865-47B9-8BF5-042FF54A0B1F}"/>
            </a:ext>
          </a:extLst>
        </xdr:cNvPr>
        <xdr:cNvSpPr/>
      </xdr:nvSpPr>
      <xdr:spPr>
        <a:xfrm>
          <a:off x="21272500" y="1078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12344</xdr:rowOff>
    </xdr:from>
    <xdr:to>
      <xdr:col>116</xdr:col>
      <xdr:colOff>63500</xdr:colOff>
      <xdr:row>63</xdr:row>
      <xdr:rowOff>35661</xdr:rowOff>
    </xdr:to>
    <xdr:cxnSp macro="">
      <xdr:nvCxnSpPr>
        <xdr:cNvPr id="599" name="直線コネクタ 598">
          <a:extLst>
            <a:ext uri="{FF2B5EF4-FFF2-40B4-BE49-F238E27FC236}">
              <a16:creationId xmlns:a16="http://schemas.microsoft.com/office/drawing/2014/main" id="{52D387EA-9B3C-44D9-B206-14BA3E9A878D}"/>
            </a:ext>
          </a:extLst>
        </xdr:cNvPr>
        <xdr:cNvCxnSpPr/>
      </xdr:nvCxnSpPr>
      <xdr:spPr>
        <a:xfrm flipV="1">
          <a:off x="21323300" y="10813694"/>
          <a:ext cx="8382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7721</xdr:rowOff>
    </xdr:from>
    <xdr:to>
      <xdr:col>107</xdr:col>
      <xdr:colOff>101600</xdr:colOff>
      <xdr:row>63</xdr:row>
      <xdr:rowOff>109321</xdr:rowOff>
    </xdr:to>
    <xdr:sp macro="" textlink="">
      <xdr:nvSpPr>
        <xdr:cNvPr id="600" name="楕円 599">
          <a:extLst>
            <a:ext uri="{FF2B5EF4-FFF2-40B4-BE49-F238E27FC236}">
              <a16:creationId xmlns:a16="http://schemas.microsoft.com/office/drawing/2014/main" id="{81F995D8-34D8-46C0-B0AD-0A1A1DB5F4F0}"/>
            </a:ext>
          </a:extLst>
        </xdr:cNvPr>
        <xdr:cNvSpPr/>
      </xdr:nvSpPr>
      <xdr:spPr>
        <a:xfrm>
          <a:off x="20383500" y="1080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35661</xdr:rowOff>
    </xdr:from>
    <xdr:to>
      <xdr:col>111</xdr:col>
      <xdr:colOff>177800</xdr:colOff>
      <xdr:row>63</xdr:row>
      <xdr:rowOff>58521</xdr:rowOff>
    </xdr:to>
    <xdr:cxnSp macro="">
      <xdr:nvCxnSpPr>
        <xdr:cNvPr id="601" name="直線コネクタ 600">
          <a:extLst>
            <a:ext uri="{FF2B5EF4-FFF2-40B4-BE49-F238E27FC236}">
              <a16:creationId xmlns:a16="http://schemas.microsoft.com/office/drawing/2014/main" id="{BCE6991B-E2FD-48E4-A23C-A64111BE9833}"/>
            </a:ext>
          </a:extLst>
        </xdr:cNvPr>
        <xdr:cNvCxnSpPr/>
      </xdr:nvCxnSpPr>
      <xdr:spPr>
        <a:xfrm flipV="1">
          <a:off x="20434300" y="1083701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26467</xdr:rowOff>
    </xdr:from>
    <xdr:to>
      <xdr:col>102</xdr:col>
      <xdr:colOff>165100</xdr:colOff>
      <xdr:row>63</xdr:row>
      <xdr:rowOff>128067</xdr:rowOff>
    </xdr:to>
    <xdr:sp macro="" textlink="">
      <xdr:nvSpPr>
        <xdr:cNvPr id="602" name="楕円 601">
          <a:extLst>
            <a:ext uri="{FF2B5EF4-FFF2-40B4-BE49-F238E27FC236}">
              <a16:creationId xmlns:a16="http://schemas.microsoft.com/office/drawing/2014/main" id="{87E9713F-CEDE-4A0A-B940-84FDDE821F69}"/>
            </a:ext>
          </a:extLst>
        </xdr:cNvPr>
        <xdr:cNvSpPr/>
      </xdr:nvSpPr>
      <xdr:spPr>
        <a:xfrm>
          <a:off x="19494500" y="1082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58521</xdr:rowOff>
    </xdr:from>
    <xdr:to>
      <xdr:col>107</xdr:col>
      <xdr:colOff>50800</xdr:colOff>
      <xdr:row>63</xdr:row>
      <xdr:rowOff>77267</xdr:rowOff>
    </xdr:to>
    <xdr:cxnSp macro="">
      <xdr:nvCxnSpPr>
        <xdr:cNvPr id="603" name="直線コネクタ 602">
          <a:extLst>
            <a:ext uri="{FF2B5EF4-FFF2-40B4-BE49-F238E27FC236}">
              <a16:creationId xmlns:a16="http://schemas.microsoft.com/office/drawing/2014/main" id="{40FD661C-2BE8-4775-819C-2784D073689C}"/>
            </a:ext>
          </a:extLst>
        </xdr:cNvPr>
        <xdr:cNvCxnSpPr/>
      </xdr:nvCxnSpPr>
      <xdr:spPr>
        <a:xfrm flipV="1">
          <a:off x="19545300" y="10859871"/>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19609</xdr:rowOff>
    </xdr:from>
    <xdr:to>
      <xdr:col>98</xdr:col>
      <xdr:colOff>38100</xdr:colOff>
      <xdr:row>63</xdr:row>
      <xdr:rowOff>121209</xdr:rowOff>
    </xdr:to>
    <xdr:sp macro="" textlink="">
      <xdr:nvSpPr>
        <xdr:cNvPr id="604" name="楕円 603">
          <a:extLst>
            <a:ext uri="{FF2B5EF4-FFF2-40B4-BE49-F238E27FC236}">
              <a16:creationId xmlns:a16="http://schemas.microsoft.com/office/drawing/2014/main" id="{1751B8F1-C810-46DC-AEF4-34827214B6A0}"/>
            </a:ext>
          </a:extLst>
        </xdr:cNvPr>
        <xdr:cNvSpPr/>
      </xdr:nvSpPr>
      <xdr:spPr>
        <a:xfrm>
          <a:off x="18605500" y="1082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70409</xdr:rowOff>
    </xdr:from>
    <xdr:to>
      <xdr:col>102</xdr:col>
      <xdr:colOff>114300</xdr:colOff>
      <xdr:row>63</xdr:row>
      <xdr:rowOff>77267</xdr:rowOff>
    </xdr:to>
    <xdr:cxnSp macro="">
      <xdr:nvCxnSpPr>
        <xdr:cNvPr id="605" name="直線コネクタ 604">
          <a:extLst>
            <a:ext uri="{FF2B5EF4-FFF2-40B4-BE49-F238E27FC236}">
              <a16:creationId xmlns:a16="http://schemas.microsoft.com/office/drawing/2014/main" id="{8E2C85DA-07CA-4DF1-AD1C-43983DAB9FA7}"/>
            </a:ext>
          </a:extLst>
        </xdr:cNvPr>
        <xdr:cNvCxnSpPr/>
      </xdr:nvCxnSpPr>
      <xdr:spPr>
        <a:xfrm>
          <a:off x="18656300" y="10871759"/>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156481</xdr:rowOff>
    </xdr:from>
    <xdr:ext cx="469744" cy="259045"/>
    <xdr:sp macro="" textlink="">
      <xdr:nvSpPr>
        <xdr:cNvPr id="606" name="n_1aveValue【学校施設】&#10;一人当たり面積">
          <a:extLst>
            <a:ext uri="{FF2B5EF4-FFF2-40B4-BE49-F238E27FC236}">
              <a16:creationId xmlns:a16="http://schemas.microsoft.com/office/drawing/2014/main" id="{C143A047-77B7-45E0-A72F-035E6CBB7583}"/>
            </a:ext>
          </a:extLst>
        </xdr:cNvPr>
        <xdr:cNvSpPr txBox="1"/>
      </xdr:nvSpPr>
      <xdr:spPr>
        <a:xfrm>
          <a:off x="21075727" y="102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1947</xdr:rowOff>
    </xdr:from>
    <xdr:ext cx="469744" cy="259045"/>
    <xdr:sp macro="" textlink="">
      <xdr:nvSpPr>
        <xdr:cNvPr id="607" name="n_2aveValue【学校施設】&#10;一人当たり面積">
          <a:extLst>
            <a:ext uri="{FF2B5EF4-FFF2-40B4-BE49-F238E27FC236}">
              <a16:creationId xmlns:a16="http://schemas.microsoft.com/office/drawing/2014/main" id="{2160A1C3-B869-477C-8343-85FBFE98E6CA}"/>
            </a:ext>
          </a:extLst>
        </xdr:cNvPr>
        <xdr:cNvSpPr txBox="1"/>
      </xdr:nvSpPr>
      <xdr:spPr>
        <a:xfrm>
          <a:off x="20199427" y="1028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16121</xdr:rowOff>
    </xdr:from>
    <xdr:ext cx="469744" cy="259045"/>
    <xdr:sp macro="" textlink="">
      <xdr:nvSpPr>
        <xdr:cNvPr id="608" name="n_3aveValue【学校施設】&#10;一人当たり面積">
          <a:extLst>
            <a:ext uri="{FF2B5EF4-FFF2-40B4-BE49-F238E27FC236}">
              <a16:creationId xmlns:a16="http://schemas.microsoft.com/office/drawing/2014/main" id="{D9DF99E0-E03A-403D-875D-94733444CA26}"/>
            </a:ext>
          </a:extLst>
        </xdr:cNvPr>
        <xdr:cNvSpPr txBox="1"/>
      </xdr:nvSpPr>
      <xdr:spPr>
        <a:xfrm>
          <a:off x="19310427" y="1030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48582</xdr:rowOff>
    </xdr:from>
    <xdr:ext cx="469744" cy="259045"/>
    <xdr:sp macro="" textlink="">
      <xdr:nvSpPr>
        <xdr:cNvPr id="609" name="n_4aveValue【学校施設】&#10;一人当たり面積">
          <a:extLst>
            <a:ext uri="{FF2B5EF4-FFF2-40B4-BE49-F238E27FC236}">
              <a16:creationId xmlns:a16="http://schemas.microsoft.com/office/drawing/2014/main" id="{54E82DBC-10AE-4912-81BC-CD2A2A4B5DD0}"/>
            </a:ext>
          </a:extLst>
        </xdr:cNvPr>
        <xdr:cNvSpPr txBox="1"/>
      </xdr:nvSpPr>
      <xdr:spPr>
        <a:xfrm>
          <a:off x="18421427" y="1033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77588</xdr:rowOff>
    </xdr:from>
    <xdr:ext cx="469744" cy="259045"/>
    <xdr:sp macro="" textlink="">
      <xdr:nvSpPr>
        <xdr:cNvPr id="610" name="n_1mainValue【学校施設】&#10;一人当たり面積">
          <a:extLst>
            <a:ext uri="{FF2B5EF4-FFF2-40B4-BE49-F238E27FC236}">
              <a16:creationId xmlns:a16="http://schemas.microsoft.com/office/drawing/2014/main" id="{A0662E2A-24B4-4C02-A041-4A30AC1C9866}"/>
            </a:ext>
          </a:extLst>
        </xdr:cNvPr>
        <xdr:cNvSpPr txBox="1"/>
      </xdr:nvSpPr>
      <xdr:spPr>
        <a:xfrm>
          <a:off x="21075727" y="1087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100448</xdr:rowOff>
    </xdr:from>
    <xdr:ext cx="469744" cy="259045"/>
    <xdr:sp macro="" textlink="">
      <xdr:nvSpPr>
        <xdr:cNvPr id="611" name="n_2mainValue【学校施設】&#10;一人当たり面積">
          <a:extLst>
            <a:ext uri="{FF2B5EF4-FFF2-40B4-BE49-F238E27FC236}">
              <a16:creationId xmlns:a16="http://schemas.microsoft.com/office/drawing/2014/main" id="{FB849B5B-9505-41C6-B54C-0A56123AAEE7}"/>
            </a:ext>
          </a:extLst>
        </xdr:cNvPr>
        <xdr:cNvSpPr txBox="1"/>
      </xdr:nvSpPr>
      <xdr:spPr>
        <a:xfrm>
          <a:off x="20199427" y="1090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119194</xdr:rowOff>
    </xdr:from>
    <xdr:ext cx="469744" cy="259045"/>
    <xdr:sp macro="" textlink="">
      <xdr:nvSpPr>
        <xdr:cNvPr id="612" name="n_3mainValue【学校施設】&#10;一人当たり面積">
          <a:extLst>
            <a:ext uri="{FF2B5EF4-FFF2-40B4-BE49-F238E27FC236}">
              <a16:creationId xmlns:a16="http://schemas.microsoft.com/office/drawing/2014/main" id="{0A574620-BC05-4AE3-8BBB-423039640375}"/>
            </a:ext>
          </a:extLst>
        </xdr:cNvPr>
        <xdr:cNvSpPr txBox="1"/>
      </xdr:nvSpPr>
      <xdr:spPr>
        <a:xfrm>
          <a:off x="19310427" y="1092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112336</xdr:rowOff>
    </xdr:from>
    <xdr:ext cx="469744" cy="259045"/>
    <xdr:sp macro="" textlink="">
      <xdr:nvSpPr>
        <xdr:cNvPr id="613" name="n_4mainValue【学校施設】&#10;一人当たり面積">
          <a:extLst>
            <a:ext uri="{FF2B5EF4-FFF2-40B4-BE49-F238E27FC236}">
              <a16:creationId xmlns:a16="http://schemas.microsoft.com/office/drawing/2014/main" id="{D72E2236-ECBC-4DC8-98D3-515C468352EE}"/>
            </a:ext>
          </a:extLst>
        </xdr:cNvPr>
        <xdr:cNvSpPr txBox="1"/>
      </xdr:nvSpPr>
      <xdr:spPr>
        <a:xfrm>
          <a:off x="18421427" y="10913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D869D9FE-3D25-4CE2-A525-74459F2BEE7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3EB6060-B0AC-4BDF-BDDE-77DB27F2D4B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41314097-C28D-4326-B553-EA874D4BF6B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AA8762EF-E028-4A66-805B-6D1AC12BA8A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8C07B258-0F6D-4674-966E-44E51E13C6B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461CB21C-02D6-4EFC-9203-8C008EF3044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8131119F-04D4-4C31-9D57-DB875D795A4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03EB6796-C6BB-4FCF-80CC-E3B38BE0DA1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DDD76D79-BAFA-4746-AC06-3220E99C854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84CA5F48-F202-47A8-8C22-43FBFC3CA9F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5A527482-8F6D-4F07-B489-4475B986698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519EE4F0-E28C-4E56-B2C2-744F357B541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9DC068AA-F9F7-43CD-B5F4-B15932102E4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C18B431A-3805-45B4-8287-68927D8D743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6572C5CA-8EC9-410C-9372-69D9AB7CB0B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7377A05C-F4AC-498B-AB85-9B52220C2C3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767124ED-59A0-4611-B623-6D2EF4AF341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B70D1F06-C33D-4611-95E7-B3F22C7AF19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DE95D39B-BB50-47D3-8A8D-0EA9BFFEE4C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0B9A05FB-618E-4208-8807-336D767FDD8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9FBCC63C-0DA7-4F31-AD52-F1694F25A52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EF692878-8B21-4C35-8DAC-402B1069E37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228EA76D-A4A3-4861-B4A8-C10D8807D35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EDF9422F-37B1-47CE-BD20-1144EC622AFD}"/>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38" name="正方形/長方形 637">
          <a:extLst>
            <a:ext uri="{FF2B5EF4-FFF2-40B4-BE49-F238E27FC236}">
              <a16:creationId xmlns:a16="http://schemas.microsoft.com/office/drawing/2014/main" id="{A7692814-7826-4555-B5C2-DBD94692C5F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39" name="正方形/長方形 638">
          <a:extLst>
            <a:ext uri="{FF2B5EF4-FFF2-40B4-BE49-F238E27FC236}">
              <a16:creationId xmlns:a16="http://schemas.microsoft.com/office/drawing/2014/main" id="{8A18FACF-3579-466E-A1FD-643D0EC03F0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0" name="正方形/長方形 639">
          <a:extLst>
            <a:ext uri="{FF2B5EF4-FFF2-40B4-BE49-F238E27FC236}">
              <a16:creationId xmlns:a16="http://schemas.microsoft.com/office/drawing/2014/main" id="{BF5C9DBE-8E95-4342-964D-BE2EC7D1C90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1" name="正方形/長方形 640">
          <a:extLst>
            <a:ext uri="{FF2B5EF4-FFF2-40B4-BE49-F238E27FC236}">
              <a16:creationId xmlns:a16="http://schemas.microsoft.com/office/drawing/2014/main" id="{7572219C-FCB2-41C3-8603-9A3A7F54EE2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2" name="正方形/長方形 641">
          <a:extLst>
            <a:ext uri="{FF2B5EF4-FFF2-40B4-BE49-F238E27FC236}">
              <a16:creationId xmlns:a16="http://schemas.microsoft.com/office/drawing/2014/main" id="{684830DF-8E5B-417A-A991-22535AB4270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3" name="正方形/長方形 642">
          <a:extLst>
            <a:ext uri="{FF2B5EF4-FFF2-40B4-BE49-F238E27FC236}">
              <a16:creationId xmlns:a16="http://schemas.microsoft.com/office/drawing/2014/main" id="{EC883D41-4E3D-4B93-9DB9-513287BAC71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4" name="正方形/長方形 643">
          <a:extLst>
            <a:ext uri="{FF2B5EF4-FFF2-40B4-BE49-F238E27FC236}">
              <a16:creationId xmlns:a16="http://schemas.microsoft.com/office/drawing/2014/main" id="{87F7049B-5D3A-43F6-9097-CE925FCCB68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5" name="正方形/長方形 644">
          <a:extLst>
            <a:ext uri="{FF2B5EF4-FFF2-40B4-BE49-F238E27FC236}">
              <a16:creationId xmlns:a16="http://schemas.microsoft.com/office/drawing/2014/main" id="{7C13BCCD-497C-463F-BA96-30FFA66B6043}"/>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6" name="正方形/長方形 645">
          <a:extLst>
            <a:ext uri="{FF2B5EF4-FFF2-40B4-BE49-F238E27FC236}">
              <a16:creationId xmlns:a16="http://schemas.microsoft.com/office/drawing/2014/main" id="{CF32F6B5-140E-43AD-B22E-E6D868322A2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7" name="正方形/長方形 646">
          <a:extLst>
            <a:ext uri="{FF2B5EF4-FFF2-40B4-BE49-F238E27FC236}">
              <a16:creationId xmlns:a16="http://schemas.microsoft.com/office/drawing/2014/main" id="{3180D70B-5A2C-4F7B-BFD0-D01D5C06987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8" name="テキスト ボックス 647">
          <a:extLst>
            <a:ext uri="{FF2B5EF4-FFF2-40B4-BE49-F238E27FC236}">
              <a16:creationId xmlns:a16="http://schemas.microsoft.com/office/drawing/2014/main" id="{81C7E341-F32B-4EA0-AC8E-448F007EE83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類似団体平均と比較して有形固定資産減価償却率が特に高くなっている施設は、橋りょう・トンネル、公営住宅、保育所である。</a:t>
          </a:r>
          <a:endParaRPr lang="ja-JP" altLang="ja-JP" sz="1400">
            <a:effectLst/>
          </a:endParaRPr>
        </a:p>
        <a:p>
          <a:r>
            <a:rPr kumimoji="1" lang="ja-JP" altLang="ja-JP" sz="1100">
              <a:solidFill>
                <a:schemeClr val="dk1"/>
              </a:solidFill>
              <a:effectLst/>
              <a:latin typeface="+mn-lt"/>
              <a:ea typeface="+mn-ea"/>
              <a:cs typeface="+mn-cs"/>
            </a:rPr>
            <a:t>　橋りょう・トンネル、公営住宅の有形固定資産減価償却率については、類似団体平均を上回っているが、個別施設計画による修繕計画が策定済であり、計画的に維持修繕を実施している。</a:t>
          </a:r>
          <a:endParaRPr lang="ja-JP" altLang="ja-JP" sz="1400">
            <a:effectLst/>
          </a:endParaRPr>
        </a:p>
        <a:p>
          <a:r>
            <a:rPr kumimoji="1" lang="ja-JP" altLang="ja-JP" sz="1100">
              <a:solidFill>
                <a:schemeClr val="dk1"/>
              </a:solidFill>
              <a:effectLst/>
              <a:latin typeface="+mn-lt"/>
              <a:ea typeface="+mn-ea"/>
              <a:cs typeface="+mn-cs"/>
            </a:rPr>
            <a:t>　保育所等については、運営中の町立保育所は３施設しかないことから一人当たり面積は類似団体平均と比べて狭く、ほぼ横ばいでの推移となっている。これは、近年の町立保育所の閉鎖と私立認定こども園を開設が影響している。</a:t>
          </a:r>
          <a:endParaRPr lang="ja-JP" altLang="ja-JP" sz="1400">
            <a:effectLst/>
          </a:endParaRPr>
        </a:p>
        <a:p>
          <a:r>
            <a:rPr kumimoji="1" lang="ja-JP" altLang="ja-JP" sz="1100">
              <a:solidFill>
                <a:schemeClr val="dk1"/>
              </a:solidFill>
              <a:effectLst/>
              <a:latin typeface="+mn-lt"/>
              <a:ea typeface="+mn-ea"/>
              <a:cs typeface="+mn-cs"/>
            </a:rPr>
            <a:t>　また、ほとんどの類型において、有形固定資産減価償却率は類似団体平均より高くなっているが、学校施設については下回っている。</a:t>
          </a:r>
          <a:endParaRPr lang="ja-JP" altLang="ja-JP" sz="1400">
            <a:effectLst/>
          </a:endParaRPr>
        </a:p>
        <a:p>
          <a:r>
            <a:rPr kumimoji="1" lang="ja-JP" altLang="ja-JP" sz="1100">
              <a:solidFill>
                <a:schemeClr val="dk1"/>
              </a:solidFill>
              <a:effectLst/>
              <a:latin typeface="+mn-lt"/>
              <a:ea typeface="+mn-ea"/>
              <a:cs typeface="+mn-cs"/>
            </a:rPr>
            <a:t>　これは、平成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年度末で小学校６校が統合により用途廃止（町全体で</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校から４校へ減）となったため、比較的新しい建物に集約されたことに起因しているものと考えられる。</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098EC7E-3FBA-4D70-91FE-82F3FE36F68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7DA0446-4735-4B41-8007-B4B3C9B6F1F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230204B-A0AF-4304-B67E-408309150D6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977F060-A2A4-408C-B1B8-4A442C8AA51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広島県世羅町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7429B2E-F93B-49F3-AC0A-FEA6548DFD7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80B84EF-4783-4EBA-A577-79519082C21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B8B74EC-B6FB-450B-B3E6-E79A7AD4C42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7731460-E0FC-4BE5-8609-3A6F5AFD620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F61370A-B4D9-49FC-AD4C-3B62D82654A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8A57E79-D0D3-419E-A817-C5301F233A8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14,519
14,128
278.14
12,923,884
12,565,120
237,460
7,396,970
10,490,158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D6E8EC-0364-4FE2-A4E0-08791B3C34C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2307CD2-EB49-4B7C-9932-7E837E018F9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1AECBA-A3C4-4B86-830F-4B3A56A9ED6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05C95C6-1B82-4BEC-A356-A91BCA2FF90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4F4393-2D47-48CE-97D4-D951816D2BE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DBF0E7F-578F-4DA5-A47B-46DB845F9C8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B3784D9-CA7A-445C-925C-10794EE766C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3A92CA6-8859-4951-AB64-6FC29732DF5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8CB7A40-D1AA-4B0D-B6D8-A43C620AA00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CD61B9E-50B8-47F9-B84B-329A2066964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444B701-B179-4539-8D3C-3FD01C75FF5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DCDE70F-E778-4ABC-B206-D8ED893EA20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3A44740-27BE-4754-A5DD-44E264DC075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9688B52-E022-4EA4-8C54-53E6C1611A4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0646FCB-26F3-40DB-8EA6-0FE1348ABBB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2D403C6-220D-4B76-AD8F-02F4966ECC2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FBAC1F3-248F-468F-9BAD-638A1EDA184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6BF2143-0E6A-4153-9A81-0F84554C092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6A77457-5CF2-4768-8783-5404F5F0BAA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796BCEA-D962-4FAA-BAA3-BB386264C5F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1057C7D-28FE-4D74-A56A-F1F67CAB453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3F9D443-5963-44F0-BD40-677AC7314C7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AA2777D-DBC2-41AD-A729-4838E763DA2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2877C5D-AC90-43CB-9E24-05A1DBBA6C1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7BB1521-17A6-4539-91F5-B4501185500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57A88F6-B3AE-45A0-A2D4-33916FF0071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3F084A0-6EE6-492C-AF76-7BBE3092888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DCC52A3-9698-442B-8DA6-4F625AFB7B2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F23BB6B-6119-4075-A126-DF1BBABBA53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0BD080D-9D87-4D75-8C10-98FDD854E9E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B9BBF2F-73B0-4E6C-82A6-62978F1234A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2AE0CE1-4A1A-42F2-B17B-A9E5564B7E5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DCACA43-5B6D-48C5-99EA-8A39FE7C870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19B55A3-5C4F-4F29-BDDD-47DCD84DCA6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E3810A3-38EB-461B-B4CD-2C6B19B5BA6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A6BF986-0AF9-4AC9-8064-DAECE68F71A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FB6CFF0-C994-4756-9EEA-E390872D527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1AE39DF-6487-4DA9-8F25-A747337DC27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526800F-FDB3-4563-83B2-B24BD25A58B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A5DAF10-E6A4-48BD-A71E-7A67DCEE50BC}"/>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BE19BBD-E1AE-4C95-B3F7-C47EB132CA4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2E52B5F-A239-4D6A-82B7-0052A0E753C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52FA5BC4-A1BF-4DF2-919E-FF59461ABDF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128778</xdr:rowOff>
    </xdr:from>
    <xdr:to>
      <xdr:col>24</xdr:col>
      <xdr:colOff>62865</xdr:colOff>
      <xdr:row>41</xdr:row>
      <xdr:rowOff>133350</xdr:rowOff>
    </xdr:to>
    <xdr:cxnSp macro="">
      <xdr:nvCxnSpPr>
        <xdr:cNvPr id="55" name="直線コネクタ 54">
          <a:extLst>
            <a:ext uri="{FF2B5EF4-FFF2-40B4-BE49-F238E27FC236}">
              <a16:creationId xmlns:a16="http://schemas.microsoft.com/office/drawing/2014/main" id="{4F586AAD-7DD9-423E-82FA-166161C433D1}"/>
            </a:ext>
          </a:extLst>
        </xdr:cNvPr>
        <xdr:cNvCxnSpPr/>
      </xdr:nvCxnSpPr>
      <xdr:spPr>
        <a:xfrm flipV="1">
          <a:off x="4634865" y="5958078"/>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69744" cy="259045"/>
    <xdr:sp macro="" textlink="">
      <xdr:nvSpPr>
        <xdr:cNvPr id="56" name="【図書館】&#10;有形固定資産減価償却率最小値テキスト">
          <a:extLst>
            <a:ext uri="{FF2B5EF4-FFF2-40B4-BE49-F238E27FC236}">
              <a16:creationId xmlns:a16="http://schemas.microsoft.com/office/drawing/2014/main" id="{C7ECF03A-DFF6-420A-BAC8-82719FD13DF2}"/>
            </a:ext>
          </a:extLst>
        </xdr:cNvPr>
        <xdr:cNvSpPr txBox="1"/>
      </xdr:nvSpPr>
      <xdr:spPr>
        <a:xfrm>
          <a:off x="4673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7" name="直線コネクタ 56">
          <a:extLst>
            <a:ext uri="{FF2B5EF4-FFF2-40B4-BE49-F238E27FC236}">
              <a16:creationId xmlns:a16="http://schemas.microsoft.com/office/drawing/2014/main" id="{460D5DB1-BED3-44A3-AE57-468A784EFEC8}"/>
            </a:ext>
          </a:extLst>
        </xdr:cNvPr>
        <xdr:cNvCxnSpPr/>
      </xdr:nvCxnSpPr>
      <xdr:spPr>
        <a:xfrm>
          <a:off x="4546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75455</xdr:rowOff>
    </xdr:from>
    <xdr:ext cx="405111" cy="259045"/>
    <xdr:sp macro="" textlink="">
      <xdr:nvSpPr>
        <xdr:cNvPr id="58" name="【図書館】&#10;有形固定資産減価償却率最大値テキスト">
          <a:extLst>
            <a:ext uri="{FF2B5EF4-FFF2-40B4-BE49-F238E27FC236}">
              <a16:creationId xmlns:a16="http://schemas.microsoft.com/office/drawing/2014/main" id="{8F002033-9BFA-4E34-827E-1C6A851335F6}"/>
            </a:ext>
          </a:extLst>
        </xdr:cNvPr>
        <xdr:cNvSpPr txBox="1"/>
      </xdr:nvSpPr>
      <xdr:spPr>
        <a:xfrm>
          <a:off x="4673600" y="5733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128778</xdr:rowOff>
    </xdr:from>
    <xdr:to>
      <xdr:col>24</xdr:col>
      <xdr:colOff>152400</xdr:colOff>
      <xdr:row>34</xdr:row>
      <xdr:rowOff>128778</xdr:rowOff>
    </xdr:to>
    <xdr:cxnSp macro="">
      <xdr:nvCxnSpPr>
        <xdr:cNvPr id="59" name="直線コネクタ 58">
          <a:extLst>
            <a:ext uri="{FF2B5EF4-FFF2-40B4-BE49-F238E27FC236}">
              <a16:creationId xmlns:a16="http://schemas.microsoft.com/office/drawing/2014/main" id="{E6CE3C0E-F481-436E-B6D5-EEF2F573BA12}"/>
            </a:ext>
          </a:extLst>
        </xdr:cNvPr>
        <xdr:cNvCxnSpPr/>
      </xdr:nvCxnSpPr>
      <xdr:spPr>
        <a:xfrm>
          <a:off x="4546600" y="5958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64279</xdr:rowOff>
    </xdr:from>
    <xdr:ext cx="405111" cy="259045"/>
    <xdr:sp macro="" textlink="">
      <xdr:nvSpPr>
        <xdr:cNvPr id="60" name="【図書館】&#10;有形固定資産減価償却率平均値テキスト">
          <a:extLst>
            <a:ext uri="{FF2B5EF4-FFF2-40B4-BE49-F238E27FC236}">
              <a16:creationId xmlns:a16="http://schemas.microsoft.com/office/drawing/2014/main" id="{78AE9E9D-6FE1-4043-9F37-81FAE8E579F8}"/>
            </a:ext>
          </a:extLst>
        </xdr:cNvPr>
        <xdr:cNvSpPr txBox="1"/>
      </xdr:nvSpPr>
      <xdr:spPr>
        <a:xfrm>
          <a:off x="4673600" y="6065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41402</xdr:rowOff>
    </xdr:from>
    <xdr:to>
      <xdr:col>24</xdr:col>
      <xdr:colOff>114300</xdr:colOff>
      <xdr:row>36</xdr:row>
      <xdr:rowOff>143002</xdr:rowOff>
    </xdr:to>
    <xdr:sp macro="" textlink="">
      <xdr:nvSpPr>
        <xdr:cNvPr id="61" name="フローチャート: 判断 60">
          <a:extLst>
            <a:ext uri="{FF2B5EF4-FFF2-40B4-BE49-F238E27FC236}">
              <a16:creationId xmlns:a16="http://schemas.microsoft.com/office/drawing/2014/main" id="{67BBEA0B-954D-42D4-9FF3-E212D5D92803}"/>
            </a:ext>
          </a:extLst>
        </xdr:cNvPr>
        <xdr:cNvSpPr/>
      </xdr:nvSpPr>
      <xdr:spPr>
        <a:xfrm>
          <a:off x="4584700" y="621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162560</xdr:rowOff>
    </xdr:from>
    <xdr:to>
      <xdr:col>20</xdr:col>
      <xdr:colOff>38100</xdr:colOff>
      <xdr:row>36</xdr:row>
      <xdr:rowOff>92710</xdr:rowOff>
    </xdr:to>
    <xdr:sp macro="" textlink="">
      <xdr:nvSpPr>
        <xdr:cNvPr id="62" name="フローチャート: 判断 61">
          <a:extLst>
            <a:ext uri="{FF2B5EF4-FFF2-40B4-BE49-F238E27FC236}">
              <a16:creationId xmlns:a16="http://schemas.microsoft.com/office/drawing/2014/main" id="{7C4552C7-D749-4E08-A1CF-152E095437EC}"/>
            </a:ext>
          </a:extLst>
        </xdr:cNvPr>
        <xdr:cNvSpPr/>
      </xdr:nvSpPr>
      <xdr:spPr>
        <a:xfrm>
          <a:off x="3746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119126</xdr:rowOff>
    </xdr:from>
    <xdr:to>
      <xdr:col>15</xdr:col>
      <xdr:colOff>101600</xdr:colOff>
      <xdr:row>36</xdr:row>
      <xdr:rowOff>49276</xdr:rowOff>
    </xdr:to>
    <xdr:sp macro="" textlink="">
      <xdr:nvSpPr>
        <xdr:cNvPr id="63" name="フローチャート: 判断 62">
          <a:extLst>
            <a:ext uri="{FF2B5EF4-FFF2-40B4-BE49-F238E27FC236}">
              <a16:creationId xmlns:a16="http://schemas.microsoft.com/office/drawing/2014/main" id="{28692918-3B2B-4527-BCBB-EE03790D936C}"/>
            </a:ext>
          </a:extLst>
        </xdr:cNvPr>
        <xdr:cNvSpPr/>
      </xdr:nvSpPr>
      <xdr:spPr>
        <a:xfrm>
          <a:off x="2857500" y="611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43688</xdr:rowOff>
    </xdr:from>
    <xdr:to>
      <xdr:col>10</xdr:col>
      <xdr:colOff>165100</xdr:colOff>
      <xdr:row>35</xdr:row>
      <xdr:rowOff>145288</xdr:rowOff>
    </xdr:to>
    <xdr:sp macro="" textlink="">
      <xdr:nvSpPr>
        <xdr:cNvPr id="64" name="フローチャート: 判断 63">
          <a:extLst>
            <a:ext uri="{FF2B5EF4-FFF2-40B4-BE49-F238E27FC236}">
              <a16:creationId xmlns:a16="http://schemas.microsoft.com/office/drawing/2014/main" id="{2438A463-A07B-4948-BF2C-1A1D7D4399C0}"/>
            </a:ext>
          </a:extLst>
        </xdr:cNvPr>
        <xdr:cNvSpPr/>
      </xdr:nvSpPr>
      <xdr:spPr>
        <a:xfrm>
          <a:off x="1968500" y="6044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36830</xdr:rowOff>
    </xdr:from>
    <xdr:to>
      <xdr:col>6</xdr:col>
      <xdr:colOff>38100</xdr:colOff>
      <xdr:row>35</xdr:row>
      <xdr:rowOff>138430</xdr:rowOff>
    </xdr:to>
    <xdr:sp macro="" textlink="">
      <xdr:nvSpPr>
        <xdr:cNvPr id="65" name="フローチャート: 判断 64">
          <a:extLst>
            <a:ext uri="{FF2B5EF4-FFF2-40B4-BE49-F238E27FC236}">
              <a16:creationId xmlns:a16="http://schemas.microsoft.com/office/drawing/2014/main" id="{F14E873C-A8FA-4351-9ABC-B85D7C83B01E}"/>
            </a:ext>
          </a:extLst>
        </xdr:cNvPr>
        <xdr:cNvSpPr/>
      </xdr:nvSpPr>
      <xdr:spPr>
        <a:xfrm>
          <a:off x="10795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3C5025D-042C-4A64-9590-C8E66E3AA7E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CFCCEED-965A-4B7C-9C5D-B27ED70F773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7C565FE-7E73-4776-B220-F88DED4FE90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068C695-BB20-4A68-8C45-9CB9FF4A069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CD0B97E-A17C-46FE-A888-524EE73523D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82550</xdr:rowOff>
    </xdr:from>
    <xdr:to>
      <xdr:col>24</xdr:col>
      <xdr:colOff>114300</xdr:colOff>
      <xdr:row>42</xdr:row>
      <xdr:rowOff>12700</xdr:rowOff>
    </xdr:to>
    <xdr:sp macro="" textlink="">
      <xdr:nvSpPr>
        <xdr:cNvPr id="71" name="楕円 70">
          <a:extLst>
            <a:ext uri="{FF2B5EF4-FFF2-40B4-BE49-F238E27FC236}">
              <a16:creationId xmlns:a16="http://schemas.microsoft.com/office/drawing/2014/main" id="{59FD74F0-9F79-417F-8796-411E26357C64}"/>
            </a:ext>
          </a:extLst>
        </xdr:cNvPr>
        <xdr:cNvSpPr/>
      </xdr:nvSpPr>
      <xdr:spPr>
        <a:xfrm>
          <a:off x="45847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168927</xdr:rowOff>
    </xdr:from>
    <xdr:ext cx="469744" cy="259045"/>
    <xdr:sp macro="" textlink="">
      <xdr:nvSpPr>
        <xdr:cNvPr id="72" name="【図書館】&#10;有形固定資産減価償却率該当値テキスト">
          <a:extLst>
            <a:ext uri="{FF2B5EF4-FFF2-40B4-BE49-F238E27FC236}">
              <a16:creationId xmlns:a16="http://schemas.microsoft.com/office/drawing/2014/main" id="{76B34589-A320-4609-9511-F0084D5457BB}"/>
            </a:ext>
          </a:extLst>
        </xdr:cNvPr>
        <xdr:cNvSpPr txBox="1"/>
      </xdr:nvSpPr>
      <xdr:spPr>
        <a:xfrm>
          <a:off x="4673600"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82550</xdr:rowOff>
    </xdr:from>
    <xdr:to>
      <xdr:col>20</xdr:col>
      <xdr:colOff>38100</xdr:colOff>
      <xdr:row>42</xdr:row>
      <xdr:rowOff>12700</xdr:rowOff>
    </xdr:to>
    <xdr:sp macro="" textlink="">
      <xdr:nvSpPr>
        <xdr:cNvPr id="73" name="楕円 72">
          <a:extLst>
            <a:ext uri="{FF2B5EF4-FFF2-40B4-BE49-F238E27FC236}">
              <a16:creationId xmlns:a16="http://schemas.microsoft.com/office/drawing/2014/main" id="{05EFD7EF-FC6E-4915-989F-D9DF5AE09861}"/>
            </a:ext>
          </a:extLst>
        </xdr:cNvPr>
        <xdr:cNvSpPr/>
      </xdr:nvSpPr>
      <xdr:spPr>
        <a:xfrm>
          <a:off x="3746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133350</xdr:rowOff>
    </xdr:from>
    <xdr:to>
      <xdr:col>24</xdr:col>
      <xdr:colOff>63500</xdr:colOff>
      <xdr:row>41</xdr:row>
      <xdr:rowOff>133350</xdr:rowOff>
    </xdr:to>
    <xdr:cxnSp macro="">
      <xdr:nvCxnSpPr>
        <xdr:cNvPr id="74" name="直線コネクタ 73">
          <a:extLst>
            <a:ext uri="{FF2B5EF4-FFF2-40B4-BE49-F238E27FC236}">
              <a16:creationId xmlns:a16="http://schemas.microsoft.com/office/drawing/2014/main" id="{B249A5A9-3054-45A7-882D-D032560B2525}"/>
            </a:ext>
          </a:extLst>
        </xdr:cNvPr>
        <xdr:cNvCxnSpPr/>
      </xdr:nvCxnSpPr>
      <xdr:spPr>
        <a:xfrm>
          <a:off x="3797300" y="716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82550</xdr:rowOff>
    </xdr:from>
    <xdr:to>
      <xdr:col>15</xdr:col>
      <xdr:colOff>101600</xdr:colOff>
      <xdr:row>42</xdr:row>
      <xdr:rowOff>12700</xdr:rowOff>
    </xdr:to>
    <xdr:sp macro="" textlink="">
      <xdr:nvSpPr>
        <xdr:cNvPr id="75" name="楕円 74">
          <a:extLst>
            <a:ext uri="{FF2B5EF4-FFF2-40B4-BE49-F238E27FC236}">
              <a16:creationId xmlns:a16="http://schemas.microsoft.com/office/drawing/2014/main" id="{77132A58-E454-47E7-B3A3-0132B0C05C31}"/>
            </a:ext>
          </a:extLst>
        </xdr:cNvPr>
        <xdr:cNvSpPr/>
      </xdr:nvSpPr>
      <xdr:spPr>
        <a:xfrm>
          <a:off x="2857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133350</xdr:rowOff>
    </xdr:from>
    <xdr:to>
      <xdr:col>19</xdr:col>
      <xdr:colOff>177800</xdr:colOff>
      <xdr:row>41</xdr:row>
      <xdr:rowOff>133350</xdr:rowOff>
    </xdr:to>
    <xdr:cxnSp macro="">
      <xdr:nvCxnSpPr>
        <xdr:cNvPr id="76" name="直線コネクタ 75">
          <a:extLst>
            <a:ext uri="{FF2B5EF4-FFF2-40B4-BE49-F238E27FC236}">
              <a16:creationId xmlns:a16="http://schemas.microsoft.com/office/drawing/2014/main" id="{BBDA1CF2-7422-425B-AE52-E32B09389831}"/>
            </a:ext>
          </a:extLst>
        </xdr:cNvPr>
        <xdr:cNvCxnSpPr/>
      </xdr:nvCxnSpPr>
      <xdr:spPr>
        <a:xfrm>
          <a:off x="2908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82550</xdr:rowOff>
    </xdr:from>
    <xdr:to>
      <xdr:col>10</xdr:col>
      <xdr:colOff>165100</xdr:colOff>
      <xdr:row>42</xdr:row>
      <xdr:rowOff>12700</xdr:rowOff>
    </xdr:to>
    <xdr:sp macro="" textlink="">
      <xdr:nvSpPr>
        <xdr:cNvPr id="77" name="楕円 76">
          <a:extLst>
            <a:ext uri="{FF2B5EF4-FFF2-40B4-BE49-F238E27FC236}">
              <a16:creationId xmlns:a16="http://schemas.microsoft.com/office/drawing/2014/main" id="{10E18BBC-611A-4666-9764-A8E30E2AD34A}"/>
            </a:ext>
          </a:extLst>
        </xdr:cNvPr>
        <xdr:cNvSpPr/>
      </xdr:nvSpPr>
      <xdr:spPr>
        <a:xfrm>
          <a:off x="1968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133350</xdr:rowOff>
    </xdr:from>
    <xdr:to>
      <xdr:col>15</xdr:col>
      <xdr:colOff>50800</xdr:colOff>
      <xdr:row>41</xdr:row>
      <xdr:rowOff>133350</xdr:rowOff>
    </xdr:to>
    <xdr:cxnSp macro="">
      <xdr:nvCxnSpPr>
        <xdr:cNvPr id="78" name="直線コネクタ 77">
          <a:extLst>
            <a:ext uri="{FF2B5EF4-FFF2-40B4-BE49-F238E27FC236}">
              <a16:creationId xmlns:a16="http://schemas.microsoft.com/office/drawing/2014/main" id="{F566BF65-129D-49E7-ADDC-67F657E45FFD}"/>
            </a:ext>
          </a:extLst>
        </xdr:cNvPr>
        <xdr:cNvCxnSpPr/>
      </xdr:nvCxnSpPr>
      <xdr:spPr>
        <a:xfrm>
          <a:off x="2019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82550</xdr:rowOff>
    </xdr:from>
    <xdr:to>
      <xdr:col>6</xdr:col>
      <xdr:colOff>38100</xdr:colOff>
      <xdr:row>42</xdr:row>
      <xdr:rowOff>12700</xdr:rowOff>
    </xdr:to>
    <xdr:sp macro="" textlink="">
      <xdr:nvSpPr>
        <xdr:cNvPr id="79" name="楕円 78">
          <a:extLst>
            <a:ext uri="{FF2B5EF4-FFF2-40B4-BE49-F238E27FC236}">
              <a16:creationId xmlns:a16="http://schemas.microsoft.com/office/drawing/2014/main" id="{A9C8048C-DF3F-4F03-95BF-9C82543F3B15}"/>
            </a:ext>
          </a:extLst>
        </xdr:cNvPr>
        <xdr:cNvSpPr/>
      </xdr:nvSpPr>
      <xdr:spPr>
        <a:xfrm>
          <a:off x="1079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133350</xdr:rowOff>
    </xdr:from>
    <xdr:to>
      <xdr:col>10</xdr:col>
      <xdr:colOff>114300</xdr:colOff>
      <xdr:row>41</xdr:row>
      <xdr:rowOff>133350</xdr:rowOff>
    </xdr:to>
    <xdr:cxnSp macro="">
      <xdr:nvCxnSpPr>
        <xdr:cNvPr id="80" name="直線コネクタ 79">
          <a:extLst>
            <a:ext uri="{FF2B5EF4-FFF2-40B4-BE49-F238E27FC236}">
              <a16:creationId xmlns:a16="http://schemas.microsoft.com/office/drawing/2014/main" id="{4D970681-4A4A-4278-93C1-4E841114C087}"/>
            </a:ext>
          </a:extLst>
        </xdr:cNvPr>
        <xdr:cNvCxnSpPr/>
      </xdr:nvCxnSpPr>
      <xdr:spPr>
        <a:xfrm>
          <a:off x="1130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109237</xdr:rowOff>
    </xdr:from>
    <xdr:ext cx="405111" cy="259045"/>
    <xdr:sp macro="" textlink="">
      <xdr:nvSpPr>
        <xdr:cNvPr id="81" name="n_1aveValue【図書館】&#10;有形固定資産減価償却率">
          <a:extLst>
            <a:ext uri="{FF2B5EF4-FFF2-40B4-BE49-F238E27FC236}">
              <a16:creationId xmlns:a16="http://schemas.microsoft.com/office/drawing/2014/main" id="{2569D6A9-5247-41B6-BF58-D9674F930EBA}"/>
            </a:ext>
          </a:extLst>
        </xdr:cNvPr>
        <xdr:cNvSpPr txBox="1"/>
      </xdr:nvSpPr>
      <xdr:spPr>
        <a:xfrm>
          <a:off x="35820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65803</xdr:rowOff>
    </xdr:from>
    <xdr:ext cx="405111" cy="259045"/>
    <xdr:sp macro="" textlink="">
      <xdr:nvSpPr>
        <xdr:cNvPr id="82" name="n_2aveValue【図書館】&#10;有形固定資産減価償却率">
          <a:extLst>
            <a:ext uri="{FF2B5EF4-FFF2-40B4-BE49-F238E27FC236}">
              <a16:creationId xmlns:a16="http://schemas.microsoft.com/office/drawing/2014/main" id="{DF16F242-0955-4990-B548-8E7596CA0513}"/>
            </a:ext>
          </a:extLst>
        </xdr:cNvPr>
        <xdr:cNvSpPr txBox="1"/>
      </xdr:nvSpPr>
      <xdr:spPr>
        <a:xfrm>
          <a:off x="2705744" y="589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161815</xdr:rowOff>
    </xdr:from>
    <xdr:ext cx="405111" cy="259045"/>
    <xdr:sp macro="" textlink="">
      <xdr:nvSpPr>
        <xdr:cNvPr id="83" name="n_3aveValue【図書館】&#10;有形固定資産減価償却率">
          <a:extLst>
            <a:ext uri="{FF2B5EF4-FFF2-40B4-BE49-F238E27FC236}">
              <a16:creationId xmlns:a16="http://schemas.microsoft.com/office/drawing/2014/main" id="{6748803B-B788-4F54-857D-05969BE49861}"/>
            </a:ext>
          </a:extLst>
        </xdr:cNvPr>
        <xdr:cNvSpPr txBox="1"/>
      </xdr:nvSpPr>
      <xdr:spPr>
        <a:xfrm>
          <a:off x="1816744" y="581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154957</xdr:rowOff>
    </xdr:from>
    <xdr:ext cx="405111" cy="259045"/>
    <xdr:sp macro="" textlink="">
      <xdr:nvSpPr>
        <xdr:cNvPr id="84" name="n_4aveValue【図書館】&#10;有形固定資産減価償却率">
          <a:extLst>
            <a:ext uri="{FF2B5EF4-FFF2-40B4-BE49-F238E27FC236}">
              <a16:creationId xmlns:a16="http://schemas.microsoft.com/office/drawing/2014/main" id="{26C03B75-8CD8-4D40-9A51-C08A2DB4AF14}"/>
            </a:ext>
          </a:extLst>
        </xdr:cNvPr>
        <xdr:cNvSpPr txBox="1"/>
      </xdr:nvSpPr>
      <xdr:spPr>
        <a:xfrm>
          <a:off x="9277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42</xdr:row>
      <xdr:rowOff>3827</xdr:rowOff>
    </xdr:from>
    <xdr:ext cx="469744" cy="259045"/>
    <xdr:sp macro="" textlink="">
      <xdr:nvSpPr>
        <xdr:cNvPr id="85" name="n_1mainValue【図書館】&#10;有形固定資産減価償却率">
          <a:extLst>
            <a:ext uri="{FF2B5EF4-FFF2-40B4-BE49-F238E27FC236}">
              <a16:creationId xmlns:a16="http://schemas.microsoft.com/office/drawing/2014/main" id="{78E58D84-2547-4198-8C27-C5E6BD9963E2}"/>
            </a:ext>
          </a:extLst>
        </xdr:cNvPr>
        <xdr:cNvSpPr txBox="1"/>
      </xdr:nvSpPr>
      <xdr:spPr>
        <a:xfrm>
          <a:off x="35497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42</xdr:row>
      <xdr:rowOff>3827</xdr:rowOff>
    </xdr:from>
    <xdr:ext cx="469744" cy="259045"/>
    <xdr:sp macro="" textlink="">
      <xdr:nvSpPr>
        <xdr:cNvPr id="86" name="n_2mainValue【図書館】&#10;有形固定資産減価償却率">
          <a:extLst>
            <a:ext uri="{FF2B5EF4-FFF2-40B4-BE49-F238E27FC236}">
              <a16:creationId xmlns:a16="http://schemas.microsoft.com/office/drawing/2014/main" id="{B6F1A8E9-F2B2-4CE1-BBCC-47BD47591C15}"/>
            </a:ext>
          </a:extLst>
        </xdr:cNvPr>
        <xdr:cNvSpPr txBox="1"/>
      </xdr:nvSpPr>
      <xdr:spPr>
        <a:xfrm>
          <a:off x="2673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42</xdr:row>
      <xdr:rowOff>3827</xdr:rowOff>
    </xdr:from>
    <xdr:ext cx="469744" cy="259045"/>
    <xdr:sp macro="" textlink="">
      <xdr:nvSpPr>
        <xdr:cNvPr id="87" name="n_3mainValue【図書館】&#10;有形固定資産減価償却率">
          <a:extLst>
            <a:ext uri="{FF2B5EF4-FFF2-40B4-BE49-F238E27FC236}">
              <a16:creationId xmlns:a16="http://schemas.microsoft.com/office/drawing/2014/main" id="{C85B6720-75D2-4B1E-9EFE-59697FAA1861}"/>
            </a:ext>
          </a:extLst>
        </xdr:cNvPr>
        <xdr:cNvSpPr txBox="1"/>
      </xdr:nvSpPr>
      <xdr:spPr>
        <a:xfrm>
          <a:off x="1784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3827</xdr:rowOff>
    </xdr:from>
    <xdr:ext cx="469744" cy="259045"/>
    <xdr:sp macro="" textlink="">
      <xdr:nvSpPr>
        <xdr:cNvPr id="88" name="n_4mainValue【図書館】&#10;有形固定資産減価償却率">
          <a:extLst>
            <a:ext uri="{FF2B5EF4-FFF2-40B4-BE49-F238E27FC236}">
              <a16:creationId xmlns:a16="http://schemas.microsoft.com/office/drawing/2014/main" id="{10A7A9E9-3F76-49F5-AA27-E9CE81752F6F}"/>
            </a:ext>
          </a:extLst>
        </xdr:cNvPr>
        <xdr:cNvSpPr txBox="1"/>
      </xdr:nvSpPr>
      <xdr:spPr>
        <a:xfrm>
          <a:off x="895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6CD8228-C491-4A17-B74D-8201725EE42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4EC3824-1CCA-44E9-A0A6-C921698BC60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5C9AC8E-D3E4-431B-88AD-01EA2322438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38FED34-CE0A-45DD-9673-41BFFB6BFE1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2C4629F-B36A-4534-9E15-8705B4A93BA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DF79C2B-C4E0-4CBC-90C0-D27C97BBC27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DADD87D-3027-4E84-A843-C378FFDAF79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C272D68-1642-47CC-BC3A-C057C4A589C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D53742F9-C141-468C-9D63-4B6FCD2FCB4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CDF8440-951E-433B-86A8-948BDC3F4C7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19050</xdr:rowOff>
    </xdr:from>
    <xdr:to>
      <xdr:col>59</xdr:col>
      <xdr:colOff>50800</xdr:colOff>
      <xdr:row>41</xdr:row>
      <xdr:rowOff>19050</xdr:rowOff>
    </xdr:to>
    <xdr:cxnSp macro="">
      <xdr:nvCxnSpPr>
        <xdr:cNvPr id="99" name="直線コネクタ 98">
          <a:extLst>
            <a:ext uri="{FF2B5EF4-FFF2-40B4-BE49-F238E27FC236}">
              <a16:creationId xmlns:a16="http://schemas.microsoft.com/office/drawing/2014/main" id="{676CF7D5-91DF-4C54-9D6F-7EAA263AFC5A}"/>
            </a:ext>
          </a:extLst>
        </xdr:cNvPr>
        <xdr:cNvCxnSpPr/>
      </xdr:nvCxnSpPr>
      <xdr:spPr>
        <a:xfrm>
          <a:off x="6604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100" name="テキスト ボックス 99">
          <a:extLst>
            <a:ext uri="{FF2B5EF4-FFF2-40B4-BE49-F238E27FC236}">
              <a16:creationId xmlns:a16="http://schemas.microsoft.com/office/drawing/2014/main" id="{E5979D3A-6277-442E-B25C-ABF32FAC73DA}"/>
            </a:ext>
          </a:extLst>
        </xdr:cNvPr>
        <xdr:cNvSpPr txBox="1"/>
      </xdr:nvSpPr>
      <xdr:spPr>
        <a:xfrm>
          <a:off x="6136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1" name="直線コネクタ 100">
          <a:extLst>
            <a:ext uri="{FF2B5EF4-FFF2-40B4-BE49-F238E27FC236}">
              <a16:creationId xmlns:a16="http://schemas.microsoft.com/office/drawing/2014/main" id="{E34EFB16-C9EA-4B97-A9C0-915A5151297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2" name="テキスト ボックス 101">
          <a:extLst>
            <a:ext uri="{FF2B5EF4-FFF2-40B4-BE49-F238E27FC236}">
              <a16:creationId xmlns:a16="http://schemas.microsoft.com/office/drawing/2014/main" id="{F1AF5AF9-C9D4-49C6-BCF2-02F25F5BE4C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03" name="直線コネクタ 102">
          <a:extLst>
            <a:ext uri="{FF2B5EF4-FFF2-40B4-BE49-F238E27FC236}">
              <a16:creationId xmlns:a16="http://schemas.microsoft.com/office/drawing/2014/main" id="{E0048706-D8E0-4185-B627-C2355268B0BB}"/>
            </a:ext>
          </a:extLst>
        </xdr:cNvPr>
        <xdr:cNvCxnSpPr/>
      </xdr:nvCxnSpPr>
      <xdr:spPr>
        <a:xfrm>
          <a:off x="6604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04" name="テキスト ボックス 103">
          <a:extLst>
            <a:ext uri="{FF2B5EF4-FFF2-40B4-BE49-F238E27FC236}">
              <a16:creationId xmlns:a16="http://schemas.microsoft.com/office/drawing/2014/main" id="{0BF3F51B-C11A-429B-8B81-F35D6E52553E}"/>
            </a:ext>
          </a:extLst>
        </xdr:cNvPr>
        <xdr:cNvSpPr txBox="1"/>
      </xdr:nvSpPr>
      <xdr:spPr>
        <a:xfrm>
          <a:off x="6136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6F085791-C505-4042-99CF-988F2D791B2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6" name="テキスト ボックス 105">
          <a:extLst>
            <a:ext uri="{FF2B5EF4-FFF2-40B4-BE49-F238E27FC236}">
              <a16:creationId xmlns:a16="http://schemas.microsoft.com/office/drawing/2014/main" id="{F475F3DC-F041-4036-B7EB-3C76561D7BD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図書館】&#10;一人当たり面積グラフ枠">
          <a:extLst>
            <a:ext uri="{FF2B5EF4-FFF2-40B4-BE49-F238E27FC236}">
              <a16:creationId xmlns:a16="http://schemas.microsoft.com/office/drawing/2014/main" id="{07F8BBBA-24D4-4780-9408-6EA54088863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13335</xdr:rowOff>
    </xdr:from>
    <xdr:to>
      <xdr:col>54</xdr:col>
      <xdr:colOff>189865</xdr:colOff>
      <xdr:row>40</xdr:row>
      <xdr:rowOff>161925</xdr:rowOff>
    </xdr:to>
    <xdr:cxnSp macro="">
      <xdr:nvCxnSpPr>
        <xdr:cNvPr id="108" name="直線コネクタ 107">
          <a:extLst>
            <a:ext uri="{FF2B5EF4-FFF2-40B4-BE49-F238E27FC236}">
              <a16:creationId xmlns:a16="http://schemas.microsoft.com/office/drawing/2014/main" id="{E52A6059-04C3-497D-94C0-6A741BE834E7}"/>
            </a:ext>
          </a:extLst>
        </xdr:cNvPr>
        <xdr:cNvCxnSpPr/>
      </xdr:nvCxnSpPr>
      <xdr:spPr>
        <a:xfrm flipV="1">
          <a:off x="10476865" y="5842635"/>
          <a:ext cx="0" cy="1177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165752</xdr:rowOff>
    </xdr:from>
    <xdr:ext cx="469744" cy="259045"/>
    <xdr:sp macro="" textlink="">
      <xdr:nvSpPr>
        <xdr:cNvPr id="109" name="【図書館】&#10;一人当たり面積最小値テキスト">
          <a:extLst>
            <a:ext uri="{FF2B5EF4-FFF2-40B4-BE49-F238E27FC236}">
              <a16:creationId xmlns:a16="http://schemas.microsoft.com/office/drawing/2014/main" id="{2276F55F-7B95-4DA5-96B0-0FD08E7C30AD}"/>
            </a:ext>
          </a:extLst>
        </xdr:cNvPr>
        <xdr:cNvSpPr txBox="1"/>
      </xdr:nvSpPr>
      <xdr:spPr>
        <a:xfrm>
          <a:off x="10515600" y="702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161925</xdr:rowOff>
    </xdr:from>
    <xdr:to>
      <xdr:col>55</xdr:col>
      <xdr:colOff>88900</xdr:colOff>
      <xdr:row>40</xdr:row>
      <xdr:rowOff>161925</xdr:rowOff>
    </xdr:to>
    <xdr:cxnSp macro="">
      <xdr:nvCxnSpPr>
        <xdr:cNvPr id="110" name="直線コネクタ 109">
          <a:extLst>
            <a:ext uri="{FF2B5EF4-FFF2-40B4-BE49-F238E27FC236}">
              <a16:creationId xmlns:a16="http://schemas.microsoft.com/office/drawing/2014/main" id="{A44F7804-991C-4C52-AE9D-998AF49A444A}"/>
            </a:ext>
          </a:extLst>
        </xdr:cNvPr>
        <xdr:cNvCxnSpPr/>
      </xdr:nvCxnSpPr>
      <xdr:spPr>
        <a:xfrm>
          <a:off x="10388600" y="701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131462</xdr:rowOff>
    </xdr:from>
    <xdr:ext cx="469744" cy="259045"/>
    <xdr:sp macro="" textlink="">
      <xdr:nvSpPr>
        <xdr:cNvPr id="111" name="【図書館】&#10;一人当たり面積最大値テキスト">
          <a:extLst>
            <a:ext uri="{FF2B5EF4-FFF2-40B4-BE49-F238E27FC236}">
              <a16:creationId xmlns:a16="http://schemas.microsoft.com/office/drawing/2014/main" id="{FE484E7E-B6EC-4DF3-9E99-20DBE7AFD704}"/>
            </a:ext>
          </a:extLst>
        </xdr:cNvPr>
        <xdr:cNvSpPr txBox="1"/>
      </xdr:nvSpPr>
      <xdr:spPr>
        <a:xfrm>
          <a:off x="10515600" y="561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13335</xdr:rowOff>
    </xdr:from>
    <xdr:to>
      <xdr:col>55</xdr:col>
      <xdr:colOff>88900</xdr:colOff>
      <xdr:row>34</xdr:row>
      <xdr:rowOff>13335</xdr:rowOff>
    </xdr:to>
    <xdr:cxnSp macro="">
      <xdr:nvCxnSpPr>
        <xdr:cNvPr id="112" name="直線コネクタ 111">
          <a:extLst>
            <a:ext uri="{FF2B5EF4-FFF2-40B4-BE49-F238E27FC236}">
              <a16:creationId xmlns:a16="http://schemas.microsoft.com/office/drawing/2014/main" id="{5E6955F6-1C3A-4BB4-A829-9FFF3C734036}"/>
            </a:ext>
          </a:extLst>
        </xdr:cNvPr>
        <xdr:cNvCxnSpPr/>
      </xdr:nvCxnSpPr>
      <xdr:spPr>
        <a:xfrm>
          <a:off x="10388600" y="5842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82567</xdr:rowOff>
    </xdr:from>
    <xdr:ext cx="469744" cy="259045"/>
    <xdr:sp macro="" textlink="">
      <xdr:nvSpPr>
        <xdr:cNvPr id="113" name="【図書館】&#10;一人当たり面積平均値テキスト">
          <a:extLst>
            <a:ext uri="{FF2B5EF4-FFF2-40B4-BE49-F238E27FC236}">
              <a16:creationId xmlns:a16="http://schemas.microsoft.com/office/drawing/2014/main" id="{313BE6AB-C7D5-45BB-9ADD-1DB9C2E3A213}"/>
            </a:ext>
          </a:extLst>
        </xdr:cNvPr>
        <xdr:cNvSpPr txBox="1"/>
      </xdr:nvSpPr>
      <xdr:spPr>
        <a:xfrm>
          <a:off x="10515600" y="64262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59690</xdr:rowOff>
    </xdr:from>
    <xdr:to>
      <xdr:col>55</xdr:col>
      <xdr:colOff>50800</xdr:colOff>
      <xdr:row>38</xdr:row>
      <xdr:rowOff>161290</xdr:rowOff>
    </xdr:to>
    <xdr:sp macro="" textlink="">
      <xdr:nvSpPr>
        <xdr:cNvPr id="114" name="フローチャート: 判断 113">
          <a:extLst>
            <a:ext uri="{FF2B5EF4-FFF2-40B4-BE49-F238E27FC236}">
              <a16:creationId xmlns:a16="http://schemas.microsoft.com/office/drawing/2014/main" id="{38AE66A1-8726-4983-83DD-2776F9E7F754}"/>
            </a:ext>
          </a:extLst>
        </xdr:cNvPr>
        <xdr:cNvSpPr/>
      </xdr:nvSpPr>
      <xdr:spPr>
        <a:xfrm>
          <a:off x="10426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19685</xdr:rowOff>
    </xdr:from>
    <xdr:to>
      <xdr:col>50</xdr:col>
      <xdr:colOff>165100</xdr:colOff>
      <xdr:row>38</xdr:row>
      <xdr:rowOff>121285</xdr:rowOff>
    </xdr:to>
    <xdr:sp macro="" textlink="">
      <xdr:nvSpPr>
        <xdr:cNvPr id="115" name="フローチャート: 判断 114">
          <a:extLst>
            <a:ext uri="{FF2B5EF4-FFF2-40B4-BE49-F238E27FC236}">
              <a16:creationId xmlns:a16="http://schemas.microsoft.com/office/drawing/2014/main" id="{B39D7642-9EA3-42AA-8AED-6417C54D8C55}"/>
            </a:ext>
          </a:extLst>
        </xdr:cNvPr>
        <xdr:cNvSpPr/>
      </xdr:nvSpPr>
      <xdr:spPr>
        <a:xfrm>
          <a:off x="9588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16" name="フローチャート: 判断 115">
          <a:extLst>
            <a:ext uri="{FF2B5EF4-FFF2-40B4-BE49-F238E27FC236}">
              <a16:creationId xmlns:a16="http://schemas.microsoft.com/office/drawing/2014/main" id="{4CB258ED-572C-4156-9748-84677EB7BE0D}"/>
            </a:ext>
          </a:extLst>
        </xdr:cNvPr>
        <xdr:cNvSpPr/>
      </xdr:nvSpPr>
      <xdr:spPr>
        <a:xfrm>
          <a:off x="8699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36830</xdr:rowOff>
    </xdr:from>
    <xdr:to>
      <xdr:col>41</xdr:col>
      <xdr:colOff>101600</xdr:colOff>
      <xdr:row>38</xdr:row>
      <xdr:rowOff>138430</xdr:rowOff>
    </xdr:to>
    <xdr:sp macro="" textlink="">
      <xdr:nvSpPr>
        <xdr:cNvPr id="117" name="フローチャート: 判断 116">
          <a:extLst>
            <a:ext uri="{FF2B5EF4-FFF2-40B4-BE49-F238E27FC236}">
              <a16:creationId xmlns:a16="http://schemas.microsoft.com/office/drawing/2014/main" id="{DF27F66D-4404-457F-9D89-15F7AE6F54E8}"/>
            </a:ext>
          </a:extLst>
        </xdr:cNvPr>
        <xdr:cNvSpPr/>
      </xdr:nvSpPr>
      <xdr:spPr>
        <a:xfrm>
          <a:off x="7810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162560</xdr:rowOff>
    </xdr:from>
    <xdr:to>
      <xdr:col>36</xdr:col>
      <xdr:colOff>165100</xdr:colOff>
      <xdr:row>38</xdr:row>
      <xdr:rowOff>92710</xdr:rowOff>
    </xdr:to>
    <xdr:sp macro="" textlink="">
      <xdr:nvSpPr>
        <xdr:cNvPr id="118" name="フローチャート: 判断 117">
          <a:extLst>
            <a:ext uri="{FF2B5EF4-FFF2-40B4-BE49-F238E27FC236}">
              <a16:creationId xmlns:a16="http://schemas.microsoft.com/office/drawing/2014/main" id="{1AB37F33-C296-47C3-B024-A9CFED0F00CA}"/>
            </a:ext>
          </a:extLst>
        </xdr:cNvPr>
        <xdr:cNvSpPr/>
      </xdr:nvSpPr>
      <xdr:spPr>
        <a:xfrm>
          <a:off x="692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24F732D5-C8B4-4B3B-89A3-5FBF2D48E8D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01CACB8A-93E4-4762-8BD1-40A4DC10A37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8993D2DC-0247-4517-B128-372334F68E0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93D9F506-EC0C-4518-A2AA-2AA7CDD8893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A7C19B9-09C3-451C-B3D9-EBEB1EAA5B8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122555</xdr:rowOff>
    </xdr:from>
    <xdr:to>
      <xdr:col>55</xdr:col>
      <xdr:colOff>50800</xdr:colOff>
      <xdr:row>40</xdr:row>
      <xdr:rowOff>52705</xdr:rowOff>
    </xdr:to>
    <xdr:sp macro="" textlink="">
      <xdr:nvSpPr>
        <xdr:cNvPr id="124" name="楕円 123">
          <a:extLst>
            <a:ext uri="{FF2B5EF4-FFF2-40B4-BE49-F238E27FC236}">
              <a16:creationId xmlns:a16="http://schemas.microsoft.com/office/drawing/2014/main" id="{C94A025A-DCAF-4E48-B407-FECEBE56C230}"/>
            </a:ext>
          </a:extLst>
        </xdr:cNvPr>
        <xdr:cNvSpPr/>
      </xdr:nvSpPr>
      <xdr:spPr>
        <a:xfrm>
          <a:off x="104267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100982</xdr:rowOff>
    </xdr:from>
    <xdr:ext cx="469744" cy="259045"/>
    <xdr:sp macro="" textlink="">
      <xdr:nvSpPr>
        <xdr:cNvPr id="125" name="【図書館】&#10;一人当たり面積該当値テキスト">
          <a:extLst>
            <a:ext uri="{FF2B5EF4-FFF2-40B4-BE49-F238E27FC236}">
              <a16:creationId xmlns:a16="http://schemas.microsoft.com/office/drawing/2014/main" id="{44A3FB75-6F72-469D-9EBA-1F80AB5C1CCF}"/>
            </a:ext>
          </a:extLst>
        </xdr:cNvPr>
        <xdr:cNvSpPr txBox="1"/>
      </xdr:nvSpPr>
      <xdr:spPr>
        <a:xfrm>
          <a:off x="10515600" y="678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122555</xdr:rowOff>
    </xdr:from>
    <xdr:to>
      <xdr:col>50</xdr:col>
      <xdr:colOff>165100</xdr:colOff>
      <xdr:row>40</xdr:row>
      <xdr:rowOff>52705</xdr:rowOff>
    </xdr:to>
    <xdr:sp macro="" textlink="">
      <xdr:nvSpPr>
        <xdr:cNvPr id="126" name="楕円 125">
          <a:extLst>
            <a:ext uri="{FF2B5EF4-FFF2-40B4-BE49-F238E27FC236}">
              <a16:creationId xmlns:a16="http://schemas.microsoft.com/office/drawing/2014/main" id="{6CB6D214-CBF4-47DD-B483-9478C96DB8CE}"/>
            </a:ext>
          </a:extLst>
        </xdr:cNvPr>
        <xdr:cNvSpPr/>
      </xdr:nvSpPr>
      <xdr:spPr>
        <a:xfrm>
          <a:off x="95885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1905</xdr:rowOff>
    </xdr:from>
    <xdr:to>
      <xdr:col>55</xdr:col>
      <xdr:colOff>0</xdr:colOff>
      <xdr:row>40</xdr:row>
      <xdr:rowOff>1905</xdr:rowOff>
    </xdr:to>
    <xdr:cxnSp macro="">
      <xdr:nvCxnSpPr>
        <xdr:cNvPr id="127" name="直線コネクタ 126">
          <a:extLst>
            <a:ext uri="{FF2B5EF4-FFF2-40B4-BE49-F238E27FC236}">
              <a16:creationId xmlns:a16="http://schemas.microsoft.com/office/drawing/2014/main" id="{CB798E12-F1DA-472F-B023-65AE7D5DC75F}"/>
            </a:ext>
          </a:extLst>
        </xdr:cNvPr>
        <xdr:cNvCxnSpPr/>
      </xdr:nvCxnSpPr>
      <xdr:spPr>
        <a:xfrm>
          <a:off x="9639300" y="68599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28" name="楕円 127">
          <a:extLst>
            <a:ext uri="{FF2B5EF4-FFF2-40B4-BE49-F238E27FC236}">
              <a16:creationId xmlns:a16="http://schemas.microsoft.com/office/drawing/2014/main" id="{1EABD18E-900F-496A-9FDE-DD8E4621F605}"/>
            </a:ext>
          </a:extLst>
        </xdr:cNvPr>
        <xdr:cNvSpPr/>
      </xdr:nvSpPr>
      <xdr:spPr>
        <a:xfrm>
          <a:off x="8699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1905</xdr:rowOff>
    </xdr:from>
    <xdr:to>
      <xdr:col>50</xdr:col>
      <xdr:colOff>114300</xdr:colOff>
      <xdr:row>40</xdr:row>
      <xdr:rowOff>7620</xdr:rowOff>
    </xdr:to>
    <xdr:cxnSp macro="">
      <xdr:nvCxnSpPr>
        <xdr:cNvPr id="129" name="直線コネクタ 128">
          <a:extLst>
            <a:ext uri="{FF2B5EF4-FFF2-40B4-BE49-F238E27FC236}">
              <a16:creationId xmlns:a16="http://schemas.microsoft.com/office/drawing/2014/main" id="{D94C4BD9-87ED-4142-8CF6-BAEA35B99038}"/>
            </a:ext>
          </a:extLst>
        </xdr:cNvPr>
        <xdr:cNvCxnSpPr/>
      </xdr:nvCxnSpPr>
      <xdr:spPr>
        <a:xfrm flipV="1">
          <a:off x="8750300" y="68599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133985</xdr:rowOff>
    </xdr:from>
    <xdr:to>
      <xdr:col>41</xdr:col>
      <xdr:colOff>101600</xdr:colOff>
      <xdr:row>40</xdr:row>
      <xdr:rowOff>64135</xdr:rowOff>
    </xdr:to>
    <xdr:sp macro="" textlink="">
      <xdr:nvSpPr>
        <xdr:cNvPr id="130" name="楕円 129">
          <a:extLst>
            <a:ext uri="{FF2B5EF4-FFF2-40B4-BE49-F238E27FC236}">
              <a16:creationId xmlns:a16="http://schemas.microsoft.com/office/drawing/2014/main" id="{84750E97-2273-4702-A407-3D6B0EEEEAAD}"/>
            </a:ext>
          </a:extLst>
        </xdr:cNvPr>
        <xdr:cNvSpPr/>
      </xdr:nvSpPr>
      <xdr:spPr>
        <a:xfrm>
          <a:off x="7810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xdr:rowOff>
    </xdr:from>
    <xdr:to>
      <xdr:col>45</xdr:col>
      <xdr:colOff>177800</xdr:colOff>
      <xdr:row>40</xdr:row>
      <xdr:rowOff>13335</xdr:rowOff>
    </xdr:to>
    <xdr:cxnSp macro="">
      <xdr:nvCxnSpPr>
        <xdr:cNvPr id="131" name="直線コネクタ 130">
          <a:extLst>
            <a:ext uri="{FF2B5EF4-FFF2-40B4-BE49-F238E27FC236}">
              <a16:creationId xmlns:a16="http://schemas.microsoft.com/office/drawing/2014/main" id="{26CF57D2-538E-4B95-909A-6B0332C5C273}"/>
            </a:ext>
          </a:extLst>
        </xdr:cNvPr>
        <xdr:cNvCxnSpPr/>
      </xdr:nvCxnSpPr>
      <xdr:spPr>
        <a:xfrm flipV="1">
          <a:off x="7861300" y="68656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133985</xdr:rowOff>
    </xdr:from>
    <xdr:to>
      <xdr:col>36</xdr:col>
      <xdr:colOff>165100</xdr:colOff>
      <xdr:row>40</xdr:row>
      <xdr:rowOff>64135</xdr:rowOff>
    </xdr:to>
    <xdr:sp macro="" textlink="">
      <xdr:nvSpPr>
        <xdr:cNvPr id="132" name="楕円 131">
          <a:extLst>
            <a:ext uri="{FF2B5EF4-FFF2-40B4-BE49-F238E27FC236}">
              <a16:creationId xmlns:a16="http://schemas.microsoft.com/office/drawing/2014/main" id="{B20C19A3-1023-4EBF-A148-8AABB2BDB46B}"/>
            </a:ext>
          </a:extLst>
        </xdr:cNvPr>
        <xdr:cNvSpPr/>
      </xdr:nvSpPr>
      <xdr:spPr>
        <a:xfrm>
          <a:off x="6921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13335</xdr:rowOff>
    </xdr:from>
    <xdr:to>
      <xdr:col>41</xdr:col>
      <xdr:colOff>50800</xdr:colOff>
      <xdr:row>40</xdr:row>
      <xdr:rowOff>13335</xdr:rowOff>
    </xdr:to>
    <xdr:cxnSp macro="">
      <xdr:nvCxnSpPr>
        <xdr:cNvPr id="133" name="直線コネクタ 132">
          <a:extLst>
            <a:ext uri="{FF2B5EF4-FFF2-40B4-BE49-F238E27FC236}">
              <a16:creationId xmlns:a16="http://schemas.microsoft.com/office/drawing/2014/main" id="{C4AC8714-CD42-42E4-A17E-8CA53032DA7A}"/>
            </a:ext>
          </a:extLst>
        </xdr:cNvPr>
        <xdr:cNvCxnSpPr/>
      </xdr:nvCxnSpPr>
      <xdr:spPr>
        <a:xfrm>
          <a:off x="6972300" y="68713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137812</xdr:rowOff>
    </xdr:from>
    <xdr:ext cx="469744" cy="259045"/>
    <xdr:sp macro="" textlink="">
      <xdr:nvSpPr>
        <xdr:cNvPr id="134" name="n_1aveValue【図書館】&#10;一人当たり面積">
          <a:extLst>
            <a:ext uri="{FF2B5EF4-FFF2-40B4-BE49-F238E27FC236}">
              <a16:creationId xmlns:a16="http://schemas.microsoft.com/office/drawing/2014/main" id="{7F4858FF-F8F6-4C47-952A-1C0DF2A0500A}"/>
            </a:ext>
          </a:extLst>
        </xdr:cNvPr>
        <xdr:cNvSpPr txBox="1"/>
      </xdr:nvSpPr>
      <xdr:spPr>
        <a:xfrm>
          <a:off x="9391727" y="631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143527</xdr:rowOff>
    </xdr:from>
    <xdr:ext cx="469744" cy="259045"/>
    <xdr:sp macro="" textlink="">
      <xdr:nvSpPr>
        <xdr:cNvPr id="135" name="n_2aveValue【図書館】&#10;一人当たり面積">
          <a:extLst>
            <a:ext uri="{FF2B5EF4-FFF2-40B4-BE49-F238E27FC236}">
              <a16:creationId xmlns:a16="http://schemas.microsoft.com/office/drawing/2014/main" id="{445B0AC2-9735-4651-AD7D-E345C13DDC31}"/>
            </a:ext>
          </a:extLst>
        </xdr:cNvPr>
        <xdr:cNvSpPr txBox="1"/>
      </xdr:nvSpPr>
      <xdr:spPr>
        <a:xfrm>
          <a:off x="8515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154957</xdr:rowOff>
    </xdr:from>
    <xdr:ext cx="469744" cy="259045"/>
    <xdr:sp macro="" textlink="">
      <xdr:nvSpPr>
        <xdr:cNvPr id="136" name="n_3aveValue【図書館】&#10;一人当たり面積">
          <a:extLst>
            <a:ext uri="{FF2B5EF4-FFF2-40B4-BE49-F238E27FC236}">
              <a16:creationId xmlns:a16="http://schemas.microsoft.com/office/drawing/2014/main" id="{2A2D88AA-2EFC-4004-AA01-C129EF2CAB5B}"/>
            </a:ext>
          </a:extLst>
        </xdr:cNvPr>
        <xdr:cNvSpPr txBox="1"/>
      </xdr:nvSpPr>
      <xdr:spPr>
        <a:xfrm>
          <a:off x="7626427" y="632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109237</xdr:rowOff>
    </xdr:from>
    <xdr:ext cx="469744" cy="259045"/>
    <xdr:sp macro="" textlink="">
      <xdr:nvSpPr>
        <xdr:cNvPr id="137" name="n_4aveValue【図書館】&#10;一人当たり面積">
          <a:extLst>
            <a:ext uri="{FF2B5EF4-FFF2-40B4-BE49-F238E27FC236}">
              <a16:creationId xmlns:a16="http://schemas.microsoft.com/office/drawing/2014/main" id="{306818BE-6E7A-439B-80EE-65FA600F62F8}"/>
            </a:ext>
          </a:extLst>
        </xdr:cNvPr>
        <xdr:cNvSpPr txBox="1"/>
      </xdr:nvSpPr>
      <xdr:spPr>
        <a:xfrm>
          <a:off x="67374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43832</xdr:rowOff>
    </xdr:from>
    <xdr:ext cx="469744" cy="259045"/>
    <xdr:sp macro="" textlink="">
      <xdr:nvSpPr>
        <xdr:cNvPr id="138" name="n_1mainValue【図書館】&#10;一人当たり面積">
          <a:extLst>
            <a:ext uri="{FF2B5EF4-FFF2-40B4-BE49-F238E27FC236}">
              <a16:creationId xmlns:a16="http://schemas.microsoft.com/office/drawing/2014/main" id="{2CFC3B7E-E2D5-47F6-B2E7-9C50EA180848}"/>
            </a:ext>
          </a:extLst>
        </xdr:cNvPr>
        <xdr:cNvSpPr txBox="1"/>
      </xdr:nvSpPr>
      <xdr:spPr>
        <a:xfrm>
          <a:off x="9391727" y="690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49547</xdr:rowOff>
    </xdr:from>
    <xdr:ext cx="469744" cy="259045"/>
    <xdr:sp macro="" textlink="">
      <xdr:nvSpPr>
        <xdr:cNvPr id="139" name="n_2mainValue【図書館】&#10;一人当たり面積">
          <a:extLst>
            <a:ext uri="{FF2B5EF4-FFF2-40B4-BE49-F238E27FC236}">
              <a16:creationId xmlns:a16="http://schemas.microsoft.com/office/drawing/2014/main" id="{71F71019-867F-4726-84B9-2528E9C5996B}"/>
            </a:ext>
          </a:extLst>
        </xdr:cNvPr>
        <xdr:cNvSpPr txBox="1"/>
      </xdr:nvSpPr>
      <xdr:spPr>
        <a:xfrm>
          <a:off x="8515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55262</xdr:rowOff>
    </xdr:from>
    <xdr:ext cx="469744" cy="259045"/>
    <xdr:sp macro="" textlink="">
      <xdr:nvSpPr>
        <xdr:cNvPr id="140" name="n_3mainValue【図書館】&#10;一人当たり面積">
          <a:extLst>
            <a:ext uri="{FF2B5EF4-FFF2-40B4-BE49-F238E27FC236}">
              <a16:creationId xmlns:a16="http://schemas.microsoft.com/office/drawing/2014/main" id="{DCBE37FE-F776-4C3F-AC62-3B7AE7994B6C}"/>
            </a:ext>
          </a:extLst>
        </xdr:cNvPr>
        <xdr:cNvSpPr txBox="1"/>
      </xdr:nvSpPr>
      <xdr:spPr>
        <a:xfrm>
          <a:off x="7626427" y="691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55262</xdr:rowOff>
    </xdr:from>
    <xdr:ext cx="469744" cy="259045"/>
    <xdr:sp macro="" textlink="">
      <xdr:nvSpPr>
        <xdr:cNvPr id="141" name="n_4mainValue【図書館】&#10;一人当たり面積">
          <a:extLst>
            <a:ext uri="{FF2B5EF4-FFF2-40B4-BE49-F238E27FC236}">
              <a16:creationId xmlns:a16="http://schemas.microsoft.com/office/drawing/2014/main" id="{8A69F36B-2E6B-40A6-9AD2-8898007E321B}"/>
            </a:ext>
          </a:extLst>
        </xdr:cNvPr>
        <xdr:cNvSpPr txBox="1"/>
      </xdr:nvSpPr>
      <xdr:spPr>
        <a:xfrm>
          <a:off x="6737427" y="691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C7B6C1D3-10E8-49CB-9010-85C219B6FD4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3FEC28E7-1F7F-451F-BBAA-0CF50702774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9676B0ED-F91E-4B25-8F09-6C408EEAD5A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B5D50AB5-230F-4D7B-9DE1-B4DC80823B1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1F58772B-85F8-42E3-975A-EFF32A8E2CB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FF2E951D-FE10-4F87-B858-B6BFA5DD300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D3E709F2-7259-4414-B9CC-CB8AC33F969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E5B80EFC-2EF3-476F-A5AF-37E4054E5F8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B0170BC6-1BD7-4E49-8EAA-0283BC637B6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008DDFE9-7121-46CA-89C2-AB108FB90FC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B3A89898-F93E-4EF4-B540-3F203718996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1B3117FD-755A-4031-8B51-A6FDB346DE3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BEFAD855-E294-4A35-BB21-8F343477C05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C0A37466-09B8-4864-B3C1-EB27234D394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3A80243B-DB99-4070-8B7F-D22FC7FD795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A9C24750-97B1-42D3-B344-0C1C6937DC8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0C5C32DA-751E-4E11-B5F2-E84FD2B0D47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D34C2122-8A4C-483F-9E24-8A401799B7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DFD34585-2A43-4B2A-8A14-FD97D9B4D04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159D1BFB-379A-4EF6-A84E-D3F765F0A94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3CB09617-7D58-4E83-83EF-3D921B0B52D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9DAFFF12-0165-4EE2-92FA-4485832AAA3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4" name="テキスト ボックス 163">
          <a:extLst>
            <a:ext uri="{FF2B5EF4-FFF2-40B4-BE49-F238E27FC236}">
              <a16:creationId xmlns:a16="http://schemas.microsoft.com/office/drawing/2014/main" id="{7C24B604-739C-451F-AFA3-61D9864E0FDE}"/>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A5650C5D-B6D6-470D-BDE5-71977B93A0C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6" name="テキスト ボックス 165">
          <a:extLst>
            <a:ext uri="{FF2B5EF4-FFF2-40B4-BE49-F238E27FC236}">
              <a16:creationId xmlns:a16="http://schemas.microsoft.com/office/drawing/2014/main" id="{B5398B64-DA01-43AA-A64C-1AB347485679}"/>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a:extLst>
            <a:ext uri="{FF2B5EF4-FFF2-40B4-BE49-F238E27FC236}">
              <a16:creationId xmlns:a16="http://schemas.microsoft.com/office/drawing/2014/main" id="{6B61478D-B0A8-4EE7-B84C-D10C756F1C2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153488</xdr:rowOff>
    </xdr:from>
    <xdr:to>
      <xdr:col>24</xdr:col>
      <xdr:colOff>62865</xdr:colOff>
      <xdr:row>64</xdr:row>
      <xdr:rowOff>9797</xdr:rowOff>
    </xdr:to>
    <xdr:cxnSp macro="">
      <xdr:nvCxnSpPr>
        <xdr:cNvPr id="168" name="直線コネクタ 167">
          <a:extLst>
            <a:ext uri="{FF2B5EF4-FFF2-40B4-BE49-F238E27FC236}">
              <a16:creationId xmlns:a16="http://schemas.microsoft.com/office/drawing/2014/main" id="{F5ECFD7F-3BC9-4276-9835-4144DBA3C4D1}"/>
            </a:ext>
          </a:extLst>
        </xdr:cNvPr>
        <xdr:cNvCxnSpPr/>
      </xdr:nvCxnSpPr>
      <xdr:spPr>
        <a:xfrm flipV="1">
          <a:off x="4634865" y="9411788"/>
          <a:ext cx="0" cy="1570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13624</xdr:rowOff>
    </xdr:from>
    <xdr:ext cx="405111" cy="259045"/>
    <xdr:sp macro="" textlink="">
      <xdr:nvSpPr>
        <xdr:cNvPr id="169" name="【体育館・プール】&#10;有形固定資産減価償却率最小値テキスト">
          <a:extLst>
            <a:ext uri="{FF2B5EF4-FFF2-40B4-BE49-F238E27FC236}">
              <a16:creationId xmlns:a16="http://schemas.microsoft.com/office/drawing/2014/main" id="{32F524FC-264B-4023-AE49-F75F00EB471F}"/>
            </a:ext>
          </a:extLst>
        </xdr:cNvPr>
        <xdr:cNvSpPr txBox="1"/>
      </xdr:nvSpPr>
      <xdr:spPr>
        <a:xfrm>
          <a:off x="4673600" y="1098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9797</xdr:rowOff>
    </xdr:from>
    <xdr:to>
      <xdr:col>24</xdr:col>
      <xdr:colOff>152400</xdr:colOff>
      <xdr:row>64</xdr:row>
      <xdr:rowOff>9797</xdr:rowOff>
    </xdr:to>
    <xdr:cxnSp macro="">
      <xdr:nvCxnSpPr>
        <xdr:cNvPr id="170" name="直線コネクタ 169">
          <a:extLst>
            <a:ext uri="{FF2B5EF4-FFF2-40B4-BE49-F238E27FC236}">
              <a16:creationId xmlns:a16="http://schemas.microsoft.com/office/drawing/2014/main" id="{A69D81E4-EC29-4152-90D3-D979439250AA}"/>
            </a:ext>
          </a:extLst>
        </xdr:cNvPr>
        <xdr:cNvCxnSpPr/>
      </xdr:nvCxnSpPr>
      <xdr:spPr>
        <a:xfrm>
          <a:off x="4546600" y="109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100165</xdr:rowOff>
    </xdr:from>
    <xdr:ext cx="405111" cy="259045"/>
    <xdr:sp macro="" textlink="">
      <xdr:nvSpPr>
        <xdr:cNvPr id="171" name="【体育館・プール】&#10;有形固定資産減価償却率最大値テキスト">
          <a:extLst>
            <a:ext uri="{FF2B5EF4-FFF2-40B4-BE49-F238E27FC236}">
              <a16:creationId xmlns:a16="http://schemas.microsoft.com/office/drawing/2014/main" id="{FD5E7836-D5A5-4E80-954F-3DA9C8598DCD}"/>
            </a:ext>
          </a:extLst>
        </xdr:cNvPr>
        <xdr:cNvSpPr txBox="1"/>
      </xdr:nvSpPr>
      <xdr:spPr>
        <a:xfrm>
          <a:off x="4673600" y="9187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153488</xdr:rowOff>
    </xdr:from>
    <xdr:to>
      <xdr:col>24</xdr:col>
      <xdr:colOff>152400</xdr:colOff>
      <xdr:row>54</xdr:row>
      <xdr:rowOff>153488</xdr:rowOff>
    </xdr:to>
    <xdr:cxnSp macro="">
      <xdr:nvCxnSpPr>
        <xdr:cNvPr id="172" name="直線コネクタ 171">
          <a:extLst>
            <a:ext uri="{FF2B5EF4-FFF2-40B4-BE49-F238E27FC236}">
              <a16:creationId xmlns:a16="http://schemas.microsoft.com/office/drawing/2014/main" id="{6F6C83AC-4A6D-4F9D-9E20-51578FC325BE}"/>
            </a:ext>
          </a:extLst>
        </xdr:cNvPr>
        <xdr:cNvCxnSpPr/>
      </xdr:nvCxnSpPr>
      <xdr:spPr>
        <a:xfrm>
          <a:off x="4546600" y="941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73314</xdr:rowOff>
    </xdr:from>
    <xdr:ext cx="405111" cy="259045"/>
    <xdr:sp macro="" textlink="">
      <xdr:nvSpPr>
        <xdr:cNvPr id="173" name="【体育館・プール】&#10;有形固定資産減価償却率平均値テキスト">
          <a:extLst>
            <a:ext uri="{FF2B5EF4-FFF2-40B4-BE49-F238E27FC236}">
              <a16:creationId xmlns:a16="http://schemas.microsoft.com/office/drawing/2014/main" id="{C1A81282-6C1B-48B1-86D4-55A9FE304180}"/>
            </a:ext>
          </a:extLst>
        </xdr:cNvPr>
        <xdr:cNvSpPr txBox="1"/>
      </xdr:nvSpPr>
      <xdr:spPr>
        <a:xfrm>
          <a:off x="4673600" y="98459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50437</xdr:rowOff>
    </xdr:from>
    <xdr:to>
      <xdr:col>24</xdr:col>
      <xdr:colOff>114300</xdr:colOff>
      <xdr:row>58</xdr:row>
      <xdr:rowOff>152037</xdr:rowOff>
    </xdr:to>
    <xdr:sp macro="" textlink="">
      <xdr:nvSpPr>
        <xdr:cNvPr id="174" name="フローチャート: 判断 173">
          <a:extLst>
            <a:ext uri="{FF2B5EF4-FFF2-40B4-BE49-F238E27FC236}">
              <a16:creationId xmlns:a16="http://schemas.microsoft.com/office/drawing/2014/main" id="{A595B993-391D-4251-9250-FCD63B0F9B23}"/>
            </a:ext>
          </a:extLst>
        </xdr:cNvPr>
        <xdr:cNvSpPr/>
      </xdr:nvSpPr>
      <xdr:spPr>
        <a:xfrm>
          <a:off x="4584700" y="999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133713</xdr:rowOff>
    </xdr:from>
    <xdr:to>
      <xdr:col>20</xdr:col>
      <xdr:colOff>38100</xdr:colOff>
      <xdr:row>58</xdr:row>
      <xdr:rowOff>63863</xdr:rowOff>
    </xdr:to>
    <xdr:sp macro="" textlink="">
      <xdr:nvSpPr>
        <xdr:cNvPr id="175" name="フローチャート: 判断 174">
          <a:extLst>
            <a:ext uri="{FF2B5EF4-FFF2-40B4-BE49-F238E27FC236}">
              <a16:creationId xmlns:a16="http://schemas.microsoft.com/office/drawing/2014/main" id="{59A04E53-435C-4897-835C-FD8388F4AF6E}"/>
            </a:ext>
          </a:extLst>
        </xdr:cNvPr>
        <xdr:cNvSpPr/>
      </xdr:nvSpPr>
      <xdr:spPr>
        <a:xfrm>
          <a:off x="3746500" y="990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109220</xdr:rowOff>
    </xdr:from>
    <xdr:to>
      <xdr:col>15</xdr:col>
      <xdr:colOff>101600</xdr:colOff>
      <xdr:row>59</xdr:row>
      <xdr:rowOff>39370</xdr:rowOff>
    </xdr:to>
    <xdr:sp macro="" textlink="">
      <xdr:nvSpPr>
        <xdr:cNvPr id="176" name="フローチャート: 判断 175">
          <a:extLst>
            <a:ext uri="{FF2B5EF4-FFF2-40B4-BE49-F238E27FC236}">
              <a16:creationId xmlns:a16="http://schemas.microsoft.com/office/drawing/2014/main" id="{073A1ABB-7D67-4E43-9374-EDE84303F426}"/>
            </a:ext>
          </a:extLst>
        </xdr:cNvPr>
        <xdr:cNvSpPr/>
      </xdr:nvSpPr>
      <xdr:spPr>
        <a:xfrm>
          <a:off x="2857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92891</xdr:rowOff>
    </xdr:from>
    <xdr:to>
      <xdr:col>10</xdr:col>
      <xdr:colOff>165100</xdr:colOff>
      <xdr:row>59</xdr:row>
      <xdr:rowOff>23041</xdr:rowOff>
    </xdr:to>
    <xdr:sp macro="" textlink="">
      <xdr:nvSpPr>
        <xdr:cNvPr id="177" name="フローチャート: 判断 176">
          <a:extLst>
            <a:ext uri="{FF2B5EF4-FFF2-40B4-BE49-F238E27FC236}">
              <a16:creationId xmlns:a16="http://schemas.microsoft.com/office/drawing/2014/main" id="{407E4308-403C-4BF4-BD66-8DEE0738CF9B}"/>
            </a:ext>
          </a:extLst>
        </xdr:cNvPr>
        <xdr:cNvSpPr/>
      </xdr:nvSpPr>
      <xdr:spPr>
        <a:xfrm>
          <a:off x="1968500" y="1003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153307</xdr:rowOff>
    </xdr:from>
    <xdr:to>
      <xdr:col>6</xdr:col>
      <xdr:colOff>38100</xdr:colOff>
      <xdr:row>58</xdr:row>
      <xdr:rowOff>83457</xdr:rowOff>
    </xdr:to>
    <xdr:sp macro="" textlink="">
      <xdr:nvSpPr>
        <xdr:cNvPr id="178" name="フローチャート: 判断 177">
          <a:extLst>
            <a:ext uri="{FF2B5EF4-FFF2-40B4-BE49-F238E27FC236}">
              <a16:creationId xmlns:a16="http://schemas.microsoft.com/office/drawing/2014/main" id="{F2E09FCA-D5C4-4840-A74B-4F233E3E8EB9}"/>
            </a:ext>
          </a:extLst>
        </xdr:cNvPr>
        <xdr:cNvSpPr/>
      </xdr:nvSpPr>
      <xdr:spPr>
        <a:xfrm>
          <a:off x="1079500" y="992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EF19BD8D-C0B3-477F-8C2E-C4BB5D5BF5B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0C3367F-0101-43FB-8789-73565E6EC41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0BCE560-F75A-47B4-B68A-DB30A1C0947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F14EC1A-F30B-4F3E-933E-5911B57DCFF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95710D0-EC6B-4C74-A31E-F8996165571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153307</xdr:rowOff>
    </xdr:from>
    <xdr:to>
      <xdr:col>24</xdr:col>
      <xdr:colOff>114300</xdr:colOff>
      <xdr:row>60</xdr:row>
      <xdr:rowOff>83457</xdr:rowOff>
    </xdr:to>
    <xdr:sp macro="" textlink="">
      <xdr:nvSpPr>
        <xdr:cNvPr id="184" name="楕円 183">
          <a:extLst>
            <a:ext uri="{FF2B5EF4-FFF2-40B4-BE49-F238E27FC236}">
              <a16:creationId xmlns:a16="http://schemas.microsoft.com/office/drawing/2014/main" id="{E52B3CBA-A36B-4D83-9DB8-FD73B8E6B52A}"/>
            </a:ext>
          </a:extLst>
        </xdr:cNvPr>
        <xdr:cNvSpPr/>
      </xdr:nvSpPr>
      <xdr:spPr>
        <a:xfrm>
          <a:off x="45847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131734</xdr:rowOff>
    </xdr:from>
    <xdr:ext cx="405111" cy="259045"/>
    <xdr:sp macro="" textlink="">
      <xdr:nvSpPr>
        <xdr:cNvPr id="185" name="【体育館・プール】&#10;有形固定資産減価償却率該当値テキスト">
          <a:extLst>
            <a:ext uri="{FF2B5EF4-FFF2-40B4-BE49-F238E27FC236}">
              <a16:creationId xmlns:a16="http://schemas.microsoft.com/office/drawing/2014/main" id="{61081840-F0E1-433F-8049-FE7987E418C7}"/>
            </a:ext>
          </a:extLst>
        </xdr:cNvPr>
        <xdr:cNvSpPr txBox="1"/>
      </xdr:nvSpPr>
      <xdr:spPr>
        <a:xfrm>
          <a:off x="4673600" y="1024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153307</xdr:rowOff>
    </xdr:from>
    <xdr:to>
      <xdr:col>20</xdr:col>
      <xdr:colOff>38100</xdr:colOff>
      <xdr:row>60</xdr:row>
      <xdr:rowOff>83457</xdr:rowOff>
    </xdr:to>
    <xdr:sp macro="" textlink="">
      <xdr:nvSpPr>
        <xdr:cNvPr id="186" name="楕円 185">
          <a:extLst>
            <a:ext uri="{FF2B5EF4-FFF2-40B4-BE49-F238E27FC236}">
              <a16:creationId xmlns:a16="http://schemas.microsoft.com/office/drawing/2014/main" id="{B5F89FF1-57AD-464B-B786-EF7E5FB45A7F}"/>
            </a:ext>
          </a:extLst>
        </xdr:cNvPr>
        <xdr:cNvSpPr/>
      </xdr:nvSpPr>
      <xdr:spPr>
        <a:xfrm>
          <a:off x="3746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32657</xdr:rowOff>
    </xdr:from>
    <xdr:to>
      <xdr:col>24</xdr:col>
      <xdr:colOff>63500</xdr:colOff>
      <xdr:row>60</xdr:row>
      <xdr:rowOff>32657</xdr:rowOff>
    </xdr:to>
    <xdr:cxnSp macro="">
      <xdr:nvCxnSpPr>
        <xdr:cNvPr id="187" name="直線コネクタ 186">
          <a:extLst>
            <a:ext uri="{FF2B5EF4-FFF2-40B4-BE49-F238E27FC236}">
              <a16:creationId xmlns:a16="http://schemas.microsoft.com/office/drawing/2014/main" id="{6C45A8BE-8D58-432E-899E-D0E0090321DA}"/>
            </a:ext>
          </a:extLst>
        </xdr:cNvPr>
        <xdr:cNvCxnSpPr/>
      </xdr:nvCxnSpPr>
      <xdr:spPr>
        <a:xfrm>
          <a:off x="3797300" y="10319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97790</xdr:rowOff>
    </xdr:from>
    <xdr:to>
      <xdr:col>15</xdr:col>
      <xdr:colOff>101600</xdr:colOff>
      <xdr:row>60</xdr:row>
      <xdr:rowOff>27940</xdr:rowOff>
    </xdr:to>
    <xdr:sp macro="" textlink="">
      <xdr:nvSpPr>
        <xdr:cNvPr id="188" name="楕円 187">
          <a:extLst>
            <a:ext uri="{FF2B5EF4-FFF2-40B4-BE49-F238E27FC236}">
              <a16:creationId xmlns:a16="http://schemas.microsoft.com/office/drawing/2014/main" id="{5D868E25-BFEC-441B-A3F1-A533CA4C25A1}"/>
            </a:ext>
          </a:extLst>
        </xdr:cNvPr>
        <xdr:cNvSpPr/>
      </xdr:nvSpPr>
      <xdr:spPr>
        <a:xfrm>
          <a:off x="2857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148590</xdr:rowOff>
    </xdr:from>
    <xdr:to>
      <xdr:col>19</xdr:col>
      <xdr:colOff>177800</xdr:colOff>
      <xdr:row>60</xdr:row>
      <xdr:rowOff>32657</xdr:rowOff>
    </xdr:to>
    <xdr:cxnSp macro="">
      <xdr:nvCxnSpPr>
        <xdr:cNvPr id="189" name="直線コネクタ 188">
          <a:extLst>
            <a:ext uri="{FF2B5EF4-FFF2-40B4-BE49-F238E27FC236}">
              <a16:creationId xmlns:a16="http://schemas.microsoft.com/office/drawing/2014/main" id="{62AA810A-127B-450E-9A07-76966500F9D6}"/>
            </a:ext>
          </a:extLst>
        </xdr:cNvPr>
        <xdr:cNvCxnSpPr/>
      </xdr:nvCxnSpPr>
      <xdr:spPr>
        <a:xfrm>
          <a:off x="2908300" y="1026414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25944</xdr:rowOff>
    </xdr:from>
    <xdr:to>
      <xdr:col>10</xdr:col>
      <xdr:colOff>165100</xdr:colOff>
      <xdr:row>59</xdr:row>
      <xdr:rowOff>127544</xdr:rowOff>
    </xdr:to>
    <xdr:sp macro="" textlink="">
      <xdr:nvSpPr>
        <xdr:cNvPr id="190" name="楕円 189">
          <a:extLst>
            <a:ext uri="{FF2B5EF4-FFF2-40B4-BE49-F238E27FC236}">
              <a16:creationId xmlns:a16="http://schemas.microsoft.com/office/drawing/2014/main" id="{EEC52F00-190F-40AB-B475-0A708BDA4358}"/>
            </a:ext>
          </a:extLst>
        </xdr:cNvPr>
        <xdr:cNvSpPr/>
      </xdr:nvSpPr>
      <xdr:spPr>
        <a:xfrm>
          <a:off x="19685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76744</xdr:rowOff>
    </xdr:from>
    <xdr:to>
      <xdr:col>15</xdr:col>
      <xdr:colOff>50800</xdr:colOff>
      <xdr:row>59</xdr:row>
      <xdr:rowOff>148590</xdr:rowOff>
    </xdr:to>
    <xdr:cxnSp macro="">
      <xdr:nvCxnSpPr>
        <xdr:cNvPr id="191" name="直線コネクタ 190">
          <a:extLst>
            <a:ext uri="{FF2B5EF4-FFF2-40B4-BE49-F238E27FC236}">
              <a16:creationId xmlns:a16="http://schemas.microsoft.com/office/drawing/2014/main" id="{86CE29CF-B703-4072-8A75-31825C07FC4D}"/>
            </a:ext>
          </a:extLst>
        </xdr:cNvPr>
        <xdr:cNvCxnSpPr/>
      </xdr:nvCxnSpPr>
      <xdr:spPr>
        <a:xfrm>
          <a:off x="2019300" y="1019229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125549</xdr:rowOff>
    </xdr:from>
    <xdr:to>
      <xdr:col>6</xdr:col>
      <xdr:colOff>38100</xdr:colOff>
      <xdr:row>59</xdr:row>
      <xdr:rowOff>55699</xdr:rowOff>
    </xdr:to>
    <xdr:sp macro="" textlink="">
      <xdr:nvSpPr>
        <xdr:cNvPr id="192" name="楕円 191">
          <a:extLst>
            <a:ext uri="{FF2B5EF4-FFF2-40B4-BE49-F238E27FC236}">
              <a16:creationId xmlns:a16="http://schemas.microsoft.com/office/drawing/2014/main" id="{DEF70014-01B4-4E85-B459-760B0D5C2B9A}"/>
            </a:ext>
          </a:extLst>
        </xdr:cNvPr>
        <xdr:cNvSpPr/>
      </xdr:nvSpPr>
      <xdr:spPr>
        <a:xfrm>
          <a:off x="1079500" y="1006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4899</xdr:rowOff>
    </xdr:from>
    <xdr:to>
      <xdr:col>10</xdr:col>
      <xdr:colOff>114300</xdr:colOff>
      <xdr:row>59</xdr:row>
      <xdr:rowOff>76744</xdr:rowOff>
    </xdr:to>
    <xdr:cxnSp macro="">
      <xdr:nvCxnSpPr>
        <xdr:cNvPr id="193" name="直線コネクタ 192">
          <a:extLst>
            <a:ext uri="{FF2B5EF4-FFF2-40B4-BE49-F238E27FC236}">
              <a16:creationId xmlns:a16="http://schemas.microsoft.com/office/drawing/2014/main" id="{EA2E315A-F89C-4BA0-8D93-D4905C8AF24E}"/>
            </a:ext>
          </a:extLst>
        </xdr:cNvPr>
        <xdr:cNvCxnSpPr/>
      </xdr:nvCxnSpPr>
      <xdr:spPr>
        <a:xfrm>
          <a:off x="1130300" y="1012044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80390</xdr:rowOff>
    </xdr:from>
    <xdr:ext cx="405111" cy="259045"/>
    <xdr:sp macro="" textlink="">
      <xdr:nvSpPr>
        <xdr:cNvPr id="194" name="n_1aveValue【体育館・プール】&#10;有形固定資産減価償却率">
          <a:extLst>
            <a:ext uri="{FF2B5EF4-FFF2-40B4-BE49-F238E27FC236}">
              <a16:creationId xmlns:a16="http://schemas.microsoft.com/office/drawing/2014/main" id="{629A118A-1105-4CC4-A429-7D6A605BFB67}"/>
            </a:ext>
          </a:extLst>
        </xdr:cNvPr>
        <xdr:cNvSpPr txBox="1"/>
      </xdr:nvSpPr>
      <xdr:spPr>
        <a:xfrm>
          <a:off x="3582044" y="968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55897</xdr:rowOff>
    </xdr:from>
    <xdr:ext cx="405111" cy="259045"/>
    <xdr:sp macro="" textlink="">
      <xdr:nvSpPr>
        <xdr:cNvPr id="195" name="n_2aveValue【体育館・プール】&#10;有形固定資産減価償却率">
          <a:extLst>
            <a:ext uri="{FF2B5EF4-FFF2-40B4-BE49-F238E27FC236}">
              <a16:creationId xmlns:a16="http://schemas.microsoft.com/office/drawing/2014/main" id="{6D80BE87-9612-4DCF-9ECB-95292D76403C}"/>
            </a:ext>
          </a:extLst>
        </xdr:cNvPr>
        <xdr:cNvSpPr txBox="1"/>
      </xdr:nvSpPr>
      <xdr:spPr>
        <a:xfrm>
          <a:off x="2705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39568</xdr:rowOff>
    </xdr:from>
    <xdr:ext cx="405111" cy="259045"/>
    <xdr:sp macro="" textlink="">
      <xdr:nvSpPr>
        <xdr:cNvPr id="196" name="n_3aveValue【体育館・プール】&#10;有形固定資産減価償却率">
          <a:extLst>
            <a:ext uri="{FF2B5EF4-FFF2-40B4-BE49-F238E27FC236}">
              <a16:creationId xmlns:a16="http://schemas.microsoft.com/office/drawing/2014/main" id="{D656ABCF-0926-49E0-8308-674D21D548CC}"/>
            </a:ext>
          </a:extLst>
        </xdr:cNvPr>
        <xdr:cNvSpPr txBox="1"/>
      </xdr:nvSpPr>
      <xdr:spPr>
        <a:xfrm>
          <a:off x="1816744" y="981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99984</xdr:rowOff>
    </xdr:from>
    <xdr:ext cx="405111" cy="259045"/>
    <xdr:sp macro="" textlink="">
      <xdr:nvSpPr>
        <xdr:cNvPr id="197" name="n_4aveValue【体育館・プール】&#10;有形固定資産減価償却率">
          <a:extLst>
            <a:ext uri="{FF2B5EF4-FFF2-40B4-BE49-F238E27FC236}">
              <a16:creationId xmlns:a16="http://schemas.microsoft.com/office/drawing/2014/main" id="{38DD1C11-B88A-4749-96FB-0031D6C2D675}"/>
            </a:ext>
          </a:extLst>
        </xdr:cNvPr>
        <xdr:cNvSpPr txBox="1"/>
      </xdr:nvSpPr>
      <xdr:spPr>
        <a:xfrm>
          <a:off x="927744" y="970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74584</xdr:rowOff>
    </xdr:from>
    <xdr:ext cx="405111" cy="259045"/>
    <xdr:sp macro="" textlink="">
      <xdr:nvSpPr>
        <xdr:cNvPr id="198" name="n_1mainValue【体育館・プール】&#10;有形固定資産減価償却率">
          <a:extLst>
            <a:ext uri="{FF2B5EF4-FFF2-40B4-BE49-F238E27FC236}">
              <a16:creationId xmlns:a16="http://schemas.microsoft.com/office/drawing/2014/main" id="{6842740A-74A0-4A3D-8984-55EFCD64F49C}"/>
            </a:ext>
          </a:extLst>
        </xdr:cNvPr>
        <xdr:cNvSpPr txBox="1"/>
      </xdr:nvSpPr>
      <xdr:spPr>
        <a:xfrm>
          <a:off x="3582044"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19067</xdr:rowOff>
    </xdr:from>
    <xdr:ext cx="405111" cy="259045"/>
    <xdr:sp macro="" textlink="">
      <xdr:nvSpPr>
        <xdr:cNvPr id="199" name="n_2mainValue【体育館・プール】&#10;有形固定資産減価償却率">
          <a:extLst>
            <a:ext uri="{FF2B5EF4-FFF2-40B4-BE49-F238E27FC236}">
              <a16:creationId xmlns:a16="http://schemas.microsoft.com/office/drawing/2014/main" id="{B226D1F4-CC89-465A-AB35-26F3655927A2}"/>
            </a:ext>
          </a:extLst>
        </xdr:cNvPr>
        <xdr:cNvSpPr txBox="1"/>
      </xdr:nvSpPr>
      <xdr:spPr>
        <a:xfrm>
          <a:off x="2705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118671</xdr:rowOff>
    </xdr:from>
    <xdr:ext cx="405111" cy="259045"/>
    <xdr:sp macro="" textlink="">
      <xdr:nvSpPr>
        <xdr:cNvPr id="200" name="n_3mainValue【体育館・プール】&#10;有形固定資産減価償却率">
          <a:extLst>
            <a:ext uri="{FF2B5EF4-FFF2-40B4-BE49-F238E27FC236}">
              <a16:creationId xmlns:a16="http://schemas.microsoft.com/office/drawing/2014/main" id="{D43B138D-13C7-4178-9E21-D52A6C1AE574}"/>
            </a:ext>
          </a:extLst>
        </xdr:cNvPr>
        <xdr:cNvSpPr txBox="1"/>
      </xdr:nvSpPr>
      <xdr:spPr>
        <a:xfrm>
          <a:off x="1816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46826</xdr:rowOff>
    </xdr:from>
    <xdr:ext cx="405111" cy="259045"/>
    <xdr:sp macro="" textlink="">
      <xdr:nvSpPr>
        <xdr:cNvPr id="201" name="n_4mainValue【体育館・プール】&#10;有形固定資産減価償却率">
          <a:extLst>
            <a:ext uri="{FF2B5EF4-FFF2-40B4-BE49-F238E27FC236}">
              <a16:creationId xmlns:a16="http://schemas.microsoft.com/office/drawing/2014/main" id="{3B1A6048-2C53-4B33-BE3D-D459D827D444}"/>
            </a:ext>
          </a:extLst>
        </xdr:cNvPr>
        <xdr:cNvSpPr txBox="1"/>
      </xdr:nvSpPr>
      <xdr:spPr>
        <a:xfrm>
          <a:off x="927744" y="10162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CE595195-6D1B-4A71-905C-172A8D3B475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CC76940A-1BAC-4DC6-BF17-760DD4960C0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CCEF256F-A17C-4601-A6B2-52EBB3980DB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535A5889-3F5A-48D8-8B0D-C29E6AE6A22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90C1CE79-17EE-4E88-AB9C-10319B56D11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1E64130A-6DC9-47E1-B7AE-3B54C8F8FDB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141C8058-1406-4A86-8238-1F7F12CA6CE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9CC06DC4-5DE0-4903-9F2A-B0E45C71810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DB6E2CE2-6A38-4551-A177-546CFA91FA4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9DB3BBD3-FB58-42DB-BD66-EAB2FBB1F68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3C2338BD-0474-4A39-8644-07D5DA83508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3" name="テキスト ボックス 212">
          <a:extLst>
            <a:ext uri="{FF2B5EF4-FFF2-40B4-BE49-F238E27FC236}">
              <a16:creationId xmlns:a16="http://schemas.microsoft.com/office/drawing/2014/main" id="{F6E69A6B-3249-4033-AAD2-5FDD8895A89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9ABDD431-BE22-433B-926E-0EF962BDF0F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5" name="テキスト ボックス 214">
          <a:extLst>
            <a:ext uri="{FF2B5EF4-FFF2-40B4-BE49-F238E27FC236}">
              <a16:creationId xmlns:a16="http://schemas.microsoft.com/office/drawing/2014/main" id="{9EBC8447-09DF-4F87-84A7-DC7B859A7CD2}"/>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F0EF2FD6-8349-45CC-8F88-2FE864ACF6C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7" name="テキスト ボックス 216">
          <a:extLst>
            <a:ext uri="{FF2B5EF4-FFF2-40B4-BE49-F238E27FC236}">
              <a16:creationId xmlns:a16="http://schemas.microsoft.com/office/drawing/2014/main" id="{98E57C92-3D7E-43DB-A84B-A3AF5BB10A4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CBC98F3B-6638-4DCA-9CFE-6985A30DE40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9" name="テキスト ボックス 218">
          <a:extLst>
            <a:ext uri="{FF2B5EF4-FFF2-40B4-BE49-F238E27FC236}">
              <a16:creationId xmlns:a16="http://schemas.microsoft.com/office/drawing/2014/main" id="{B9C86FA3-5836-41D9-9F2D-AB4FFB9C084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3FA2B286-C37B-4AE9-8CED-551E3EFFA0F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1" name="テキスト ボックス 220">
          <a:extLst>
            <a:ext uri="{FF2B5EF4-FFF2-40B4-BE49-F238E27FC236}">
              <a16:creationId xmlns:a16="http://schemas.microsoft.com/office/drawing/2014/main" id="{55588A8D-9A0F-4456-9B48-A14750754B3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F02FFED2-20CA-42B3-A3F2-A0F18FEE02E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94B2FEA8-1DA6-45AA-8613-BF7EF9E3EEA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81CFA3D6-C5FF-414F-9910-FD582B18AE0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90170</xdr:rowOff>
    </xdr:from>
    <xdr:to>
      <xdr:col>54</xdr:col>
      <xdr:colOff>189865</xdr:colOff>
      <xdr:row>63</xdr:row>
      <xdr:rowOff>116840</xdr:rowOff>
    </xdr:to>
    <xdr:cxnSp macro="">
      <xdr:nvCxnSpPr>
        <xdr:cNvPr id="225" name="直線コネクタ 224">
          <a:extLst>
            <a:ext uri="{FF2B5EF4-FFF2-40B4-BE49-F238E27FC236}">
              <a16:creationId xmlns:a16="http://schemas.microsoft.com/office/drawing/2014/main" id="{D9FCBA33-712E-45E2-8CC4-2B456219723E}"/>
            </a:ext>
          </a:extLst>
        </xdr:cNvPr>
        <xdr:cNvCxnSpPr/>
      </xdr:nvCxnSpPr>
      <xdr:spPr>
        <a:xfrm flipV="1">
          <a:off x="10476865" y="951992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120667</xdr:rowOff>
    </xdr:from>
    <xdr:ext cx="469744" cy="259045"/>
    <xdr:sp macro="" textlink="">
      <xdr:nvSpPr>
        <xdr:cNvPr id="226" name="【体育館・プール】&#10;一人当たり面積最小値テキスト">
          <a:extLst>
            <a:ext uri="{FF2B5EF4-FFF2-40B4-BE49-F238E27FC236}">
              <a16:creationId xmlns:a16="http://schemas.microsoft.com/office/drawing/2014/main" id="{9130C6FF-A47C-4ED0-B0C0-D25105E7E7E5}"/>
            </a:ext>
          </a:extLst>
        </xdr:cNvPr>
        <xdr:cNvSpPr txBox="1"/>
      </xdr:nvSpPr>
      <xdr:spPr>
        <a:xfrm>
          <a:off x="10515600" y="1092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116840</xdr:rowOff>
    </xdr:from>
    <xdr:to>
      <xdr:col>55</xdr:col>
      <xdr:colOff>88900</xdr:colOff>
      <xdr:row>63</xdr:row>
      <xdr:rowOff>116840</xdr:rowOff>
    </xdr:to>
    <xdr:cxnSp macro="">
      <xdr:nvCxnSpPr>
        <xdr:cNvPr id="227" name="直線コネクタ 226">
          <a:extLst>
            <a:ext uri="{FF2B5EF4-FFF2-40B4-BE49-F238E27FC236}">
              <a16:creationId xmlns:a16="http://schemas.microsoft.com/office/drawing/2014/main" id="{AAAAD199-2C31-416D-8831-584C0B752395}"/>
            </a:ext>
          </a:extLst>
        </xdr:cNvPr>
        <xdr:cNvCxnSpPr/>
      </xdr:nvCxnSpPr>
      <xdr:spPr>
        <a:xfrm>
          <a:off x="10388600" y="10918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36847</xdr:rowOff>
    </xdr:from>
    <xdr:ext cx="469744" cy="259045"/>
    <xdr:sp macro="" textlink="">
      <xdr:nvSpPr>
        <xdr:cNvPr id="228" name="【体育館・プール】&#10;一人当たり面積最大値テキスト">
          <a:extLst>
            <a:ext uri="{FF2B5EF4-FFF2-40B4-BE49-F238E27FC236}">
              <a16:creationId xmlns:a16="http://schemas.microsoft.com/office/drawing/2014/main" id="{991F2152-12C4-4CAC-8E8C-6574C8A8D8A2}"/>
            </a:ext>
          </a:extLst>
        </xdr:cNvPr>
        <xdr:cNvSpPr txBox="1"/>
      </xdr:nvSpPr>
      <xdr:spPr>
        <a:xfrm>
          <a:off x="10515600" y="929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90170</xdr:rowOff>
    </xdr:from>
    <xdr:to>
      <xdr:col>55</xdr:col>
      <xdr:colOff>88900</xdr:colOff>
      <xdr:row>55</xdr:row>
      <xdr:rowOff>90170</xdr:rowOff>
    </xdr:to>
    <xdr:cxnSp macro="">
      <xdr:nvCxnSpPr>
        <xdr:cNvPr id="229" name="直線コネクタ 228">
          <a:extLst>
            <a:ext uri="{FF2B5EF4-FFF2-40B4-BE49-F238E27FC236}">
              <a16:creationId xmlns:a16="http://schemas.microsoft.com/office/drawing/2014/main" id="{3D274DE4-F3D8-4DDE-83E5-DC3A34060949}"/>
            </a:ext>
          </a:extLst>
        </xdr:cNvPr>
        <xdr:cNvCxnSpPr/>
      </xdr:nvCxnSpPr>
      <xdr:spPr>
        <a:xfrm>
          <a:off x="10388600" y="951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130827</xdr:rowOff>
    </xdr:from>
    <xdr:ext cx="469744" cy="259045"/>
    <xdr:sp macro="" textlink="">
      <xdr:nvSpPr>
        <xdr:cNvPr id="230" name="【体育館・プール】&#10;一人当たり面積平均値テキスト">
          <a:extLst>
            <a:ext uri="{FF2B5EF4-FFF2-40B4-BE49-F238E27FC236}">
              <a16:creationId xmlns:a16="http://schemas.microsoft.com/office/drawing/2014/main" id="{C5FB7FB0-A69C-4BF5-8028-D2E4DC569330}"/>
            </a:ext>
          </a:extLst>
        </xdr:cNvPr>
        <xdr:cNvSpPr txBox="1"/>
      </xdr:nvSpPr>
      <xdr:spPr>
        <a:xfrm>
          <a:off x="10515600" y="10246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231" name="フローチャート: 判断 230">
          <a:extLst>
            <a:ext uri="{FF2B5EF4-FFF2-40B4-BE49-F238E27FC236}">
              <a16:creationId xmlns:a16="http://schemas.microsoft.com/office/drawing/2014/main" id="{4F5BD5D1-8A76-4999-80C8-11DDD89EFAAD}"/>
            </a:ext>
          </a:extLst>
        </xdr:cNvPr>
        <xdr:cNvSpPr/>
      </xdr:nvSpPr>
      <xdr:spPr>
        <a:xfrm>
          <a:off x="10426700" y="1039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114300</xdr:rowOff>
    </xdr:from>
    <xdr:to>
      <xdr:col>50</xdr:col>
      <xdr:colOff>165100</xdr:colOff>
      <xdr:row>61</xdr:row>
      <xdr:rowOff>44450</xdr:rowOff>
    </xdr:to>
    <xdr:sp macro="" textlink="">
      <xdr:nvSpPr>
        <xdr:cNvPr id="232" name="フローチャート: 判断 231">
          <a:extLst>
            <a:ext uri="{FF2B5EF4-FFF2-40B4-BE49-F238E27FC236}">
              <a16:creationId xmlns:a16="http://schemas.microsoft.com/office/drawing/2014/main" id="{A57B3613-A8FC-4E49-B231-7C079EA92F72}"/>
            </a:ext>
          </a:extLst>
        </xdr:cNvPr>
        <xdr:cNvSpPr/>
      </xdr:nvSpPr>
      <xdr:spPr>
        <a:xfrm>
          <a:off x="958850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128270</xdr:rowOff>
    </xdr:from>
    <xdr:to>
      <xdr:col>46</xdr:col>
      <xdr:colOff>38100</xdr:colOff>
      <xdr:row>61</xdr:row>
      <xdr:rowOff>58420</xdr:rowOff>
    </xdr:to>
    <xdr:sp macro="" textlink="">
      <xdr:nvSpPr>
        <xdr:cNvPr id="233" name="フローチャート: 判断 232">
          <a:extLst>
            <a:ext uri="{FF2B5EF4-FFF2-40B4-BE49-F238E27FC236}">
              <a16:creationId xmlns:a16="http://schemas.microsoft.com/office/drawing/2014/main" id="{39EE4121-D018-474C-A4F6-7E03256678B9}"/>
            </a:ext>
          </a:extLst>
        </xdr:cNvPr>
        <xdr:cNvSpPr/>
      </xdr:nvSpPr>
      <xdr:spPr>
        <a:xfrm>
          <a:off x="869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139700</xdr:rowOff>
    </xdr:from>
    <xdr:to>
      <xdr:col>41</xdr:col>
      <xdr:colOff>101600</xdr:colOff>
      <xdr:row>61</xdr:row>
      <xdr:rowOff>69850</xdr:rowOff>
    </xdr:to>
    <xdr:sp macro="" textlink="">
      <xdr:nvSpPr>
        <xdr:cNvPr id="234" name="フローチャート: 判断 233">
          <a:extLst>
            <a:ext uri="{FF2B5EF4-FFF2-40B4-BE49-F238E27FC236}">
              <a16:creationId xmlns:a16="http://schemas.microsoft.com/office/drawing/2014/main" id="{4E15A0DB-3654-44AF-B7DD-8B19D33B1E63}"/>
            </a:ext>
          </a:extLst>
        </xdr:cNvPr>
        <xdr:cNvSpPr/>
      </xdr:nvSpPr>
      <xdr:spPr>
        <a:xfrm>
          <a:off x="7810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78740</xdr:rowOff>
    </xdr:from>
    <xdr:to>
      <xdr:col>36</xdr:col>
      <xdr:colOff>165100</xdr:colOff>
      <xdr:row>61</xdr:row>
      <xdr:rowOff>8890</xdr:rowOff>
    </xdr:to>
    <xdr:sp macro="" textlink="">
      <xdr:nvSpPr>
        <xdr:cNvPr id="235" name="フローチャート: 判断 234">
          <a:extLst>
            <a:ext uri="{FF2B5EF4-FFF2-40B4-BE49-F238E27FC236}">
              <a16:creationId xmlns:a16="http://schemas.microsoft.com/office/drawing/2014/main" id="{C3BA4CBC-B37E-4671-9035-31651CFEE364}"/>
            </a:ext>
          </a:extLst>
        </xdr:cNvPr>
        <xdr:cNvSpPr/>
      </xdr:nvSpPr>
      <xdr:spPr>
        <a:xfrm>
          <a:off x="6921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6C520C33-454B-4E68-96B4-106820BF650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16E9657-90C9-4933-A4D3-9A1E9977246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9ECC4E0-13D0-46CD-A736-387942B1568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8BABABD-3121-453F-8F2D-7B15E68D8E8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29D09AC-86F1-46D7-A5FE-F2DD259797F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128270</xdr:rowOff>
    </xdr:from>
    <xdr:to>
      <xdr:col>55</xdr:col>
      <xdr:colOff>50800</xdr:colOff>
      <xdr:row>61</xdr:row>
      <xdr:rowOff>58420</xdr:rowOff>
    </xdr:to>
    <xdr:sp macro="" textlink="">
      <xdr:nvSpPr>
        <xdr:cNvPr id="241" name="楕円 240">
          <a:extLst>
            <a:ext uri="{FF2B5EF4-FFF2-40B4-BE49-F238E27FC236}">
              <a16:creationId xmlns:a16="http://schemas.microsoft.com/office/drawing/2014/main" id="{31814D31-5B7F-4AA4-8893-F7DD1B5291D8}"/>
            </a:ext>
          </a:extLst>
        </xdr:cNvPr>
        <xdr:cNvSpPr/>
      </xdr:nvSpPr>
      <xdr:spPr>
        <a:xfrm>
          <a:off x="104267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106697</xdr:rowOff>
    </xdr:from>
    <xdr:ext cx="469744" cy="259045"/>
    <xdr:sp macro="" textlink="">
      <xdr:nvSpPr>
        <xdr:cNvPr id="242" name="【体育館・プール】&#10;一人当たり面積該当値テキスト">
          <a:extLst>
            <a:ext uri="{FF2B5EF4-FFF2-40B4-BE49-F238E27FC236}">
              <a16:creationId xmlns:a16="http://schemas.microsoft.com/office/drawing/2014/main" id="{0862C93B-615A-45B3-9598-8EA8E02B7835}"/>
            </a:ext>
          </a:extLst>
        </xdr:cNvPr>
        <xdr:cNvSpPr txBox="1"/>
      </xdr:nvSpPr>
      <xdr:spPr>
        <a:xfrm>
          <a:off x="10515600"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140970</xdr:rowOff>
    </xdr:from>
    <xdr:to>
      <xdr:col>50</xdr:col>
      <xdr:colOff>165100</xdr:colOff>
      <xdr:row>61</xdr:row>
      <xdr:rowOff>71120</xdr:rowOff>
    </xdr:to>
    <xdr:sp macro="" textlink="">
      <xdr:nvSpPr>
        <xdr:cNvPr id="243" name="楕円 242">
          <a:extLst>
            <a:ext uri="{FF2B5EF4-FFF2-40B4-BE49-F238E27FC236}">
              <a16:creationId xmlns:a16="http://schemas.microsoft.com/office/drawing/2014/main" id="{CE1A1AFE-A289-4044-A4B7-06BD3605F812}"/>
            </a:ext>
          </a:extLst>
        </xdr:cNvPr>
        <xdr:cNvSpPr/>
      </xdr:nvSpPr>
      <xdr:spPr>
        <a:xfrm>
          <a:off x="9588500" y="1042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7620</xdr:rowOff>
    </xdr:from>
    <xdr:to>
      <xdr:col>55</xdr:col>
      <xdr:colOff>0</xdr:colOff>
      <xdr:row>61</xdr:row>
      <xdr:rowOff>20320</xdr:rowOff>
    </xdr:to>
    <xdr:cxnSp macro="">
      <xdr:nvCxnSpPr>
        <xdr:cNvPr id="244" name="直線コネクタ 243">
          <a:extLst>
            <a:ext uri="{FF2B5EF4-FFF2-40B4-BE49-F238E27FC236}">
              <a16:creationId xmlns:a16="http://schemas.microsoft.com/office/drawing/2014/main" id="{F87656A6-6E52-4C52-8997-5EF7B1CECF8C}"/>
            </a:ext>
          </a:extLst>
        </xdr:cNvPr>
        <xdr:cNvCxnSpPr/>
      </xdr:nvCxnSpPr>
      <xdr:spPr>
        <a:xfrm flipV="1">
          <a:off x="9639300" y="1046607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40640</xdr:rowOff>
    </xdr:from>
    <xdr:to>
      <xdr:col>46</xdr:col>
      <xdr:colOff>38100</xdr:colOff>
      <xdr:row>61</xdr:row>
      <xdr:rowOff>142240</xdr:rowOff>
    </xdr:to>
    <xdr:sp macro="" textlink="">
      <xdr:nvSpPr>
        <xdr:cNvPr id="245" name="楕円 244">
          <a:extLst>
            <a:ext uri="{FF2B5EF4-FFF2-40B4-BE49-F238E27FC236}">
              <a16:creationId xmlns:a16="http://schemas.microsoft.com/office/drawing/2014/main" id="{81C0CB40-B8FC-46F0-A627-8AB3214A304A}"/>
            </a:ext>
          </a:extLst>
        </xdr:cNvPr>
        <xdr:cNvSpPr/>
      </xdr:nvSpPr>
      <xdr:spPr>
        <a:xfrm>
          <a:off x="8699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20320</xdr:rowOff>
    </xdr:from>
    <xdr:to>
      <xdr:col>50</xdr:col>
      <xdr:colOff>114300</xdr:colOff>
      <xdr:row>61</xdr:row>
      <xdr:rowOff>91440</xdr:rowOff>
    </xdr:to>
    <xdr:cxnSp macro="">
      <xdr:nvCxnSpPr>
        <xdr:cNvPr id="246" name="直線コネクタ 245">
          <a:extLst>
            <a:ext uri="{FF2B5EF4-FFF2-40B4-BE49-F238E27FC236}">
              <a16:creationId xmlns:a16="http://schemas.microsoft.com/office/drawing/2014/main" id="{40477E59-C180-41D4-92B5-FC068E6D405C}"/>
            </a:ext>
          </a:extLst>
        </xdr:cNvPr>
        <xdr:cNvCxnSpPr/>
      </xdr:nvCxnSpPr>
      <xdr:spPr>
        <a:xfrm flipV="1">
          <a:off x="8750300" y="10478770"/>
          <a:ext cx="88900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49530</xdr:rowOff>
    </xdr:from>
    <xdr:to>
      <xdr:col>41</xdr:col>
      <xdr:colOff>101600</xdr:colOff>
      <xdr:row>61</xdr:row>
      <xdr:rowOff>151130</xdr:rowOff>
    </xdr:to>
    <xdr:sp macro="" textlink="">
      <xdr:nvSpPr>
        <xdr:cNvPr id="247" name="楕円 246">
          <a:extLst>
            <a:ext uri="{FF2B5EF4-FFF2-40B4-BE49-F238E27FC236}">
              <a16:creationId xmlns:a16="http://schemas.microsoft.com/office/drawing/2014/main" id="{63A13FD4-E4E8-4B72-82A3-F208FA9FE7C1}"/>
            </a:ext>
          </a:extLst>
        </xdr:cNvPr>
        <xdr:cNvSpPr/>
      </xdr:nvSpPr>
      <xdr:spPr>
        <a:xfrm>
          <a:off x="7810500" y="1050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91440</xdr:rowOff>
    </xdr:from>
    <xdr:to>
      <xdr:col>45</xdr:col>
      <xdr:colOff>177800</xdr:colOff>
      <xdr:row>61</xdr:row>
      <xdr:rowOff>100330</xdr:rowOff>
    </xdr:to>
    <xdr:cxnSp macro="">
      <xdr:nvCxnSpPr>
        <xdr:cNvPr id="248" name="直線コネクタ 247">
          <a:extLst>
            <a:ext uri="{FF2B5EF4-FFF2-40B4-BE49-F238E27FC236}">
              <a16:creationId xmlns:a16="http://schemas.microsoft.com/office/drawing/2014/main" id="{6182B747-2A24-46CA-9E45-40F214663076}"/>
            </a:ext>
          </a:extLst>
        </xdr:cNvPr>
        <xdr:cNvCxnSpPr/>
      </xdr:nvCxnSpPr>
      <xdr:spPr>
        <a:xfrm flipV="1">
          <a:off x="7861300" y="1054989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58420</xdr:rowOff>
    </xdr:from>
    <xdr:to>
      <xdr:col>36</xdr:col>
      <xdr:colOff>165100</xdr:colOff>
      <xdr:row>61</xdr:row>
      <xdr:rowOff>160020</xdr:rowOff>
    </xdr:to>
    <xdr:sp macro="" textlink="">
      <xdr:nvSpPr>
        <xdr:cNvPr id="249" name="楕円 248">
          <a:extLst>
            <a:ext uri="{FF2B5EF4-FFF2-40B4-BE49-F238E27FC236}">
              <a16:creationId xmlns:a16="http://schemas.microsoft.com/office/drawing/2014/main" id="{6D5C7C66-D6CA-40DD-A70E-843B60C8EFF8}"/>
            </a:ext>
          </a:extLst>
        </xdr:cNvPr>
        <xdr:cNvSpPr/>
      </xdr:nvSpPr>
      <xdr:spPr>
        <a:xfrm>
          <a:off x="6921500" y="1051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100330</xdr:rowOff>
    </xdr:from>
    <xdr:to>
      <xdr:col>41</xdr:col>
      <xdr:colOff>50800</xdr:colOff>
      <xdr:row>61</xdr:row>
      <xdr:rowOff>109220</xdr:rowOff>
    </xdr:to>
    <xdr:cxnSp macro="">
      <xdr:nvCxnSpPr>
        <xdr:cNvPr id="250" name="直線コネクタ 249">
          <a:extLst>
            <a:ext uri="{FF2B5EF4-FFF2-40B4-BE49-F238E27FC236}">
              <a16:creationId xmlns:a16="http://schemas.microsoft.com/office/drawing/2014/main" id="{9725C638-A00A-4012-9D1D-D94B1BA19B87}"/>
            </a:ext>
          </a:extLst>
        </xdr:cNvPr>
        <xdr:cNvCxnSpPr/>
      </xdr:nvCxnSpPr>
      <xdr:spPr>
        <a:xfrm flipV="1">
          <a:off x="6972300" y="1055878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60977</xdr:rowOff>
    </xdr:from>
    <xdr:ext cx="469744" cy="259045"/>
    <xdr:sp macro="" textlink="">
      <xdr:nvSpPr>
        <xdr:cNvPr id="251" name="n_1aveValue【体育館・プール】&#10;一人当たり面積">
          <a:extLst>
            <a:ext uri="{FF2B5EF4-FFF2-40B4-BE49-F238E27FC236}">
              <a16:creationId xmlns:a16="http://schemas.microsoft.com/office/drawing/2014/main" id="{3B1FF0D5-7A4A-41E6-8EE3-C95B5EC329A5}"/>
            </a:ext>
          </a:extLst>
        </xdr:cNvPr>
        <xdr:cNvSpPr txBox="1"/>
      </xdr:nvSpPr>
      <xdr:spPr>
        <a:xfrm>
          <a:off x="9391727" y="1017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74947</xdr:rowOff>
    </xdr:from>
    <xdr:ext cx="469744" cy="259045"/>
    <xdr:sp macro="" textlink="">
      <xdr:nvSpPr>
        <xdr:cNvPr id="252" name="n_2aveValue【体育館・プール】&#10;一人当たり面積">
          <a:extLst>
            <a:ext uri="{FF2B5EF4-FFF2-40B4-BE49-F238E27FC236}">
              <a16:creationId xmlns:a16="http://schemas.microsoft.com/office/drawing/2014/main" id="{54F089CC-7D32-4995-B79E-3B3A889C7E36}"/>
            </a:ext>
          </a:extLst>
        </xdr:cNvPr>
        <xdr:cNvSpPr txBox="1"/>
      </xdr:nvSpPr>
      <xdr:spPr>
        <a:xfrm>
          <a:off x="8515427"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86377</xdr:rowOff>
    </xdr:from>
    <xdr:ext cx="469744" cy="259045"/>
    <xdr:sp macro="" textlink="">
      <xdr:nvSpPr>
        <xdr:cNvPr id="253" name="n_3aveValue【体育館・プール】&#10;一人当たり面積">
          <a:extLst>
            <a:ext uri="{FF2B5EF4-FFF2-40B4-BE49-F238E27FC236}">
              <a16:creationId xmlns:a16="http://schemas.microsoft.com/office/drawing/2014/main" id="{1F420115-6073-4504-A384-F6B6677515EC}"/>
            </a:ext>
          </a:extLst>
        </xdr:cNvPr>
        <xdr:cNvSpPr txBox="1"/>
      </xdr:nvSpPr>
      <xdr:spPr>
        <a:xfrm>
          <a:off x="7626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25417</xdr:rowOff>
    </xdr:from>
    <xdr:ext cx="469744" cy="259045"/>
    <xdr:sp macro="" textlink="">
      <xdr:nvSpPr>
        <xdr:cNvPr id="254" name="n_4aveValue【体育館・プール】&#10;一人当たり面積">
          <a:extLst>
            <a:ext uri="{FF2B5EF4-FFF2-40B4-BE49-F238E27FC236}">
              <a16:creationId xmlns:a16="http://schemas.microsoft.com/office/drawing/2014/main" id="{43BA129D-9D49-4229-9EFD-B2ADC143CE4F}"/>
            </a:ext>
          </a:extLst>
        </xdr:cNvPr>
        <xdr:cNvSpPr txBox="1"/>
      </xdr:nvSpPr>
      <xdr:spPr>
        <a:xfrm>
          <a:off x="67374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62247</xdr:rowOff>
    </xdr:from>
    <xdr:ext cx="469744" cy="259045"/>
    <xdr:sp macro="" textlink="">
      <xdr:nvSpPr>
        <xdr:cNvPr id="255" name="n_1mainValue【体育館・プール】&#10;一人当たり面積">
          <a:extLst>
            <a:ext uri="{FF2B5EF4-FFF2-40B4-BE49-F238E27FC236}">
              <a16:creationId xmlns:a16="http://schemas.microsoft.com/office/drawing/2014/main" id="{F1C761F5-A07C-4CDE-903F-461C7E014A60}"/>
            </a:ext>
          </a:extLst>
        </xdr:cNvPr>
        <xdr:cNvSpPr txBox="1"/>
      </xdr:nvSpPr>
      <xdr:spPr>
        <a:xfrm>
          <a:off x="9391727" y="1052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133367</xdr:rowOff>
    </xdr:from>
    <xdr:ext cx="469744" cy="259045"/>
    <xdr:sp macro="" textlink="">
      <xdr:nvSpPr>
        <xdr:cNvPr id="256" name="n_2mainValue【体育館・プール】&#10;一人当たり面積">
          <a:extLst>
            <a:ext uri="{FF2B5EF4-FFF2-40B4-BE49-F238E27FC236}">
              <a16:creationId xmlns:a16="http://schemas.microsoft.com/office/drawing/2014/main" id="{A43D4C8C-E6A7-485C-A538-6C09019BD1AD}"/>
            </a:ext>
          </a:extLst>
        </xdr:cNvPr>
        <xdr:cNvSpPr txBox="1"/>
      </xdr:nvSpPr>
      <xdr:spPr>
        <a:xfrm>
          <a:off x="8515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142257</xdr:rowOff>
    </xdr:from>
    <xdr:ext cx="469744" cy="259045"/>
    <xdr:sp macro="" textlink="">
      <xdr:nvSpPr>
        <xdr:cNvPr id="257" name="n_3mainValue【体育館・プール】&#10;一人当たり面積">
          <a:extLst>
            <a:ext uri="{FF2B5EF4-FFF2-40B4-BE49-F238E27FC236}">
              <a16:creationId xmlns:a16="http://schemas.microsoft.com/office/drawing/2014/main" id="{1E447615-F8DF-4F46-8FE3-305CA6D2C99E}"/>
            </a:ext>
          </a:extLst>
        </xdr:cNvPr>
        <xdr:cNvSpPr txBox="1"/>
      </xdr:nvSpPr>
      <xdr:spPr>
        <a:xfrm>
          <a:off x="7626427" y="1060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151147</xdr:rowOff>
    </xdr:from>
    <xdr:ext cx="469744" cy="259045"/>
    <xdr:sp macro="" textlink="">
      <xdr:nvSpPr>
        <xdr:cNvPr id="258" name="n_4mainValue【体育館・プール】&#10;一人当たり面積">
          <a:extLst>
            <a:ext uri="{FF2B5EF4-FFF2-40B4-BE49-F238E27FC236}">
              <a16:creationId xmlns:a16="http://schemas.microsoft.com/office/drawing/2014/main" id="{71272BAD-91C9-497B-A7A7-C53568D46CFA}"/>
            </a:ext>
          </a:extLst>
        </xdr:cNvPr>
        <xdr:cNvSpPr txBox="1"/>
      </xdr:nvSpPr>
      <xdr:spPr>
        <a:xfrm>
          <a:off x="6737427" y="1060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316C6594-9D4C-460F-B4B7-E7B86911588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F989D699-E402-47A1-BEA0-A6B8FFFA63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763AE437-833B-4F45-A64C-19844DA5829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9736E1C5-4327-44E7-BFF3-6A7977C46DA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86893402-DA23-455A-942E-B2FB7A7B321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BB4400FC-7F53-406D-81CD-4521193ED0A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9EA70B1C-DD63-494D-B0F9-49464C666FF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E53C9E45-2D2F-4071-89E2-0995EB03BBE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48D6224B-607F-4A75-9E59-D253A0A0CF8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9FD65B9-B67B-40D2-A16D-A8A4A0D2A40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8CAFC67B-2BC6-4F70-9A5A-A843F5653E5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439A5642-A09F-427F-B43E-DFC21FB6697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1" name="テキスト ボックス 270">
          <a:extLst>
            <a:ext uri="{FF2B5EF4-FFF2-40B4-BE49-F238E27FC236}">
              <a16:creationId xmlns:a16="http://schemas.microsoft.com/office/drawing/2014/main" id="{85313D23-09A5-472A-B1DB-8D2DDBB44DA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7E1D936E-4F2F-4A77-8C02-1171C818E49C}"/>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C1F9C899-A846-4484-A80F-9109990B923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316516A9-BEBF-4B0F-A042-8F1F52F7023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351B9CDB-B2B4-43E1-9B9B-4ECFC5F4BD2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8ED57D04-C536-43AC-8B2A-F7634A8E7A0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2C89244E-5728-49D5-8407-81D3F89D942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3B33C621-B58D-4E7F-960C-D95DD81B8F8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96C2407F-04CD-435B-8F1B-8AA1E54D2BC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A2B5DBBE-C83E-43BD-893B-52898A17254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1" name="テキスト ボックス 280">
          <a:extLst>
            <a:ext uri="{FF2B5EF4-FFF2-40B4-BE49-F238E27FC236}">
              <a16:creationId xmlns:a16="http://schemas.microsoft.com/office/drawing/2014/main" id="{626C2A71-7E5C-4F29-AE0E-3DAF7269F15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93AB541B-B71D-40E9-AF4D-0F6CB803F33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a:extLst>
            <a:ext uri="{FF2B5EF4-FFF2-40B4-BE49-F238E27FC236}">
              <a16:creationId xmlns:a16="http://schemas.microsoft.com/office/drawing/2014/main" id="{A3ED8A6F-0A92-4961-913B-5AB7E67757D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140970</xdr:rowOff>
    </xdr:to>
    <xdr:cxnSp macro="">
      <xdr:nvCxnSpPr>
        <xdr:cNvPr id="284" name="直線コネクタ 283">
          <a:extLst>
            <a:ext uri="{FF2B5EF4-FFF2-40B4-BE49-F238E27FC236}">
              <a16:creationId xmlns:a16="http://schemas.microsoft.com/office/drawing/2014/main" id="{F1FA71FF-33A3-43B2-B293-C2CA3DC0C68F}"/>
            </a:ext>
          </a:extLst>
        </xdr:cNvPr>
        <xdr:cNvCxnSpPr/>
      </xdr:nvCxnSpPr>
      <xdr:spPr>
        <a:xfrm flipV="1">
          <a:off x="4634865" y="1347978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144797</xdr:rowOff>
    </xdr:from>
    <xdr:ext cx="405111" cy="259045"/>
    <xdr:sp macro="" textlink="">
      <xdr:nvSpPr>
        <xdr:cNvPr id="285" name="【福祉施設】&#10;有形固定資産減価償却率最小値テキスト">
          <a:extLst>
            <a:ext uri="{FF2B5EF4-FFF2-40B4-BE49-F238E27FC236}">
              <a16:creationId xmlns:a16="http://schemas.microsoft.com/office/drawing/2014/main" id="{4D2AB043-B32E-436A-B09E-4009FDDF5BD1}"/>
            </a:ext>
          </a:extLst>
        </xdr:cNvPr>
        <xdr:cNvSpPr txBox="1"/>
      </xdr:nvSpPr>
      <xdr:spPr>
        <a:xfrm>
          <a:off x="4673600" y="1488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140970</xdr:rowOff>
    </xdr:from>
    <xdr:to>
      <xdr:col>24</xdr:col>
      <xdr:colOff>152400</xdr:colOff>
      <xdr:row>86</xdr:row>
      <xdr:rowOff>140970</xdr:rowOff>
    </xdr:to>
    <xdr:cxnSp macro="">
      <xdr:nvCxnSpPr>
        <xdr:cNvPr id="286" name="直線コネクタ 285">
          <a:extLst>
            <a:ext uri="{FF2B5EF4-FFF2-40B4-BE49-F238E27FC236}">
              <a16:creationId xmlns:a16="http://schemas.microsoft.com/office/drawing/2014/main" id="{B54956DF-C306-4A82-A56B-1B1E6B4CBB9E}"/>
            </a:ext>
          </a:extLst>
        </xdr:cNvPr>
        <xdr:cNvCxnSpPr/>
      </xdr:nvCxnSpPr>
      <xdr:spPr>
        <a:xfrm>
          <a:off x="4546600" y="1488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87" name="【福祉施設】&#10;有形固定資産減価償却率最大値テキスト">
          <a:extLst>
            <a:ext uri="{FF2B5EF4-FFF2-40B4-BE49-F238E27FC236}">
              <a16:creationId xmlns:a16="http://schemas.microsoft.com/office/drawing/2014/main" id="{6A945DE6-6BAC-4D52-BEDA-EDA0585EF2A4}"/>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88" name="直線コネクタ 287">
          <a:extLst>
            <a:ext uri="{FF2B5EF4-FFF2-40B4-BE49-F238E27FC236}">
              <a16:creationId xmlns:a16="http://schemas.microsoft.com/office/drawing/2014/main" id="{D7582D20-E055-45D3-91C0-C2D90ECECC97}"/>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134275</xdr:rowOff>
    </xdr:from>
    <xdr:ext cx="405111" cy="259045"/>
    <xdr:sp macro="" textlink="">
      <xdr:nvSpPr>
        <xdr:cNvPr id="289" name="【福祉施設】&#10;有形固定資産減価償却率平均値テキスト">
          <a:extLst>
            <a:ext uri="{FF2B5EF4-FFF2-40B4-BE49-F238E27FC236}">
              <a16:creationId xmlns:a16="http://schemas.microsoft.com/office/drawing/2014/main" id="{0E2FAF87-65E0-4DC7-AB80-A7530A2CD19E}"/>
            </a:ext>
          </a:extLst>
        </xdr:cNvPr>
        <xdr:cNvSpPr txBox="1"/>
      </xdr:nvSpPr>
      <xdr:spPr>
        <a:xfrm>
          <a:off x="4673600" y="140217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111398</xdr:rowOff>
    </xdr:from>
    <xdr:to>
      <xdr:col>24</xdr:col>
      <xdr:colOff>114300</xdr:colOff>
      <xdr:row>83</xdr:row>
      <xdr:rowOff>41548</xdr:rowOff>
    </xdr:to>
    <xdr:sp macro="" textlink="">
      <xdr:nvSpPr>
        <xdr:cNvPr id="290" name="フローチャート: 判断 289">
          <a:extLst>
            <a:ext uri="{FF2B5EF4-FFF2-40B4-BE49-F238E27FC236}">
              <a16:creationId xmlns:a16="http://schemas.microsoft.com/office/drawing/2014/main" id="{C250AC34-480E-4695-8600-F673FFCFDBEF}"/>
            </a:ext>
          </a:extLst>
        </xdr:cNvPr>
        <xdr:cNvSpPr/>
      </xdr:nvSpPr>
      <xdr:spPr>
        <a:xfrm>
          <a:off x="45847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93436</xdr:rowOff>
    </xdr:from>
    <xdr:to>
      <xdr:col>20</xdr:col>
      <xdr:colOff>38100</xdr:colOff>
      <xdr:row>83</xdr:row>
      <xdr:rowOff>23586</xdr:rowOff>
    </xdr:to>
    <xdr:sp macro="" textlink="">
      <xdr:nvSpPr>
        <xdr:cNvPr id="291" name="フローチャート: 判断 290">
          <a:extLst>
            <a:ext uri="{FF2B5EF4-FFF2-40B4-BE49-F238E27FC236}">
              <a16:creationId xmlns:a16="http://schemas.microsoft.com/office/drawing/2014/main" id="{AAE620CE-5ACE-44F7-856F-9F975A63D030}"/>
            </a:ext>
          </a:extLst>
        </xdr:cNvPr>
        <xdr:cNvSpPr/>
      </xdr:nvSpPr>
      <xdr:spPr>
        <a:xfrm>
          <a:off x="3746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2" name="フローチャート: 判断 291">
          <a:extLst>
            <a:ext uri="{FF2B5EF4-FFF2-40B4-BE49-F238E27FC236}">
              <a16:creationId xmlns:a16="http://schemas.microsoft.com/office/drawing/2014/main" id="{0174A7D8-5656-47BB-9DD2-11318609925C}"/>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28121</xdr:rowOff>
    </xdr:from>
    <xdr:to>
      <xdr:col>10</xdr:col>
      <xdr:colOff>165100</xdr:colOff>
      <xdr:row>83</xdr:row>
      <xdr:rowOff>129721</xdr:rowOff>
    </xdr:to>
    <xdr:sp macro="" textlink="">
      <xdr:nvSpPr>
        <xdr:cNvPr id="293" name="フローチャート: 判断 292">
          <a:extLst>
            <a:ext uri="{FF2B5EF4-FFF2-40B4-BE49-F238E27FC236}">
              <a16:creationId xmlns:a16="http://schemas.microsoft.com/office/drawing/2014/main" id="{42383C5F-20E9-4EBC-88EB-5D03FAA8BD16}"/>
            </a:ext>
          </a:extLst>
        </xdr:cNvPr>
        <xdr:cNvSpPr/>
      </xdr:nvSpPr>
      <xdr:spPr>
        <a:xfrm>
          <a:off x="1968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5262</xdr:rowOff>
    </xdr:from>
    <xdr:to>
      <xdr:col>6</xdr:col>
      <xdr:colOff>38100</xdr:colOff>
      <xdr:row>83</xdr:row>
      <xdr:rowOff>106862</xdr:rowOff>
    </xdr:to>
    <xdr:sp macro="" textlink="">
      <xdr:nvSpPr>
        <xdr:cNvPr id="294" name="フローチャート: 判断 293">
          <a:extLst>
            <a:ext uri="{FF2B5EF4-FFF2-40B4-BE49-F238E27FC236}">
              <a16:creationId xmlns:a16="http://schemas.microsoft.com/office/drawing/2014/main" id="{586B9497-98CE-43FD-8F9B-DD113ABDFA60}"/>
            </a:ext>
          </a:extLst>
        </xdr:cNvPr>
        <xdr:cNvSpPr/>
      </xdr:nvSpPr>
      <xdr:spPr>
        <a:xfrm>
          <a:off x="1079500" y="1423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1352CB88-D3E6-4174-B026-9E2D3D41128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C14C88B-4B72-4FF9-8857-EAD7515D8DA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BF67F37-A026-4E3C-A413-59312E28686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D066C25-F173-4622-B8C7-325282F781B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AA5B257-4843-46B4-8C05-2A2419D34AA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170180</xdr:rowOff>
    </xdr:from>
    <xdr:to>
      <xdr:col>24</xdr:col>
      <xdr:colOff>114300</xdr:colOff>
      <xdr:row>83</xdr:row>
      <xdr:rowOff>100330</xdr:rowOff>
    </xdr:to>
    <xdr:sp macro="" textlink="">
      <xdr:nvSpPr>
        <xdr:cNvPr id="300" name="楕円 299">
          <a:extLst>
            <a:ext uri="{FF2B5EF4-FFF2-40B4-BE49-F238E27FC236}">
              <a16:creationId xmlns:a16="http://schemas.microsoft.com/office/drawing/2014/main" id="{BEF0216E-E3B4-4604-8838-38FDF75A7C75}"/>
            </a:ext>
          </a:extLst>
        </xdr:cNvPr>
        <xdr:cNvSpPr/>
      </xdr:nvSpPr>
      <xdr:spPr>
        <a:xfrm>
          <a:off x="4584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148607</xdr:rowOff>
    </xdr:from>
    <xdr:ext cx="405111" cy="259045"/>
    <xdr:sp macro="" textlink="">
      <xdr:nvSpPr>
        <xdr:cNvPr id="301" name="【福祉施設】&#10;有形固定資産減価償却率該当値テキスト">
          <a:extLst>
            <a:ext uri="{FF2B5EF4-FFF2-40B4-BE49-F238E27FC236}">
              <a16:creationId xmlns:a16="http://schemas.microsoft.com/office/drawing/2014/main" id="{AA1E31FD-C5C1-463D-B9A4-6BCAAD34D781}"/>
            </a:ext>
          </a:extLst>
        </xdr:cNvPr>
        <xdr:cNvSpPr txBox="1"/>
      </xdr:nvSpPr>
      <xdr:spPr>
        <a:xfrm>
          <a:off x="4673600"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170180</xdr:rowOff>
    </xdr:from>
    <xdr:to>
      <xdr:col>20</xdr:col>
      <xdr:colOff>38100</xdr:colOff>
      <xdr:row>83</xdr:row>
      <xdr:rowOff>100330</xdr:rowOff>
    </xdr:to>
    <xdr:sp macro="" textlink="">
      <xdr:nvSpPr>
        <xdr:cNvPr id="302" name="楕円 301">
          <a:extLst>
            <a:ext uri="{FF2B5EF4-FFF2-40B4-BE49-F238E27FC236}">
              <a16:creationId xmlns:a16="http://schemas.microsoft.com/office/drawing/2014/main" id="{5E6D1F5D-F0A2-46F0-9D16-B7A5E01038EF}"/>
            </a:ext>
          </a:extLst>
        </xdr:cNvPr>
        <xdr:cNvSpPr/>
      </xdr:nvSpPr>
      <xdr:spPr>
        <a:xfrm>
          <a:off x="3746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49530</xdr:rowOff>
    </xdr:from>
    <xdr:to>
      <xdr:col>24</xdr:col>
      <xdr:colOff>63500</xdr:colOff>
      <xdr:row>83</xdr:row>
      <xdr:rowOff>49530</xdr:rowOff>
    </xdr:to>
    <xdr:cxnSp macro="">
      <xdr:nvCxnSpPr>
        <xdr:cNvPr id="303" name="直線コネクタ 302">
          <a:extLst>
            <a:ext uri="{FF2B5EF4-FFF2-40B4-BE49-F238E27FC236}">
              <a16:creationId xmlns:a16="http://schemas.microsoft.com/office/drawing/2014/main" id="{8B40D442-9A4C-4344-AED4-56A4AEAA9895}"/>
            </a:ext>
          </a:extLst>
        </xdr:cNvPr>
        <xdr:cNvCxnSpPr/>
      </xdr:nvCxnSpPr>
      <xdr:spPr>
        <a:xfrm>
          <a:off x="3797300" y="142798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137523</xdr:rowOff>
    </xdr:from>
    <xdr:to>
      <xdr:col>15</xdr:col>
      <xdr:colOff>101600</xdr:colOff>
      <xdr:row>83</xdr:row>
      <xdr:rowOff>67673</xdr:rowOff>
    </xdr:to>
    <xdr:sp macro="" textlink="">
      <xdr:nvSpPr>
        <xdr:cNvPr id="304" name="楕円 303">
          <a:extLst>
            <a:ext uri="{FF2B5EF4-FFF2-40B4-BE49-F238E27FC236}">
              <a16:creationId xmlns:a16="http://schemas.microsoft.com/office/drawing/2014/main" id="{B24096D8-0F69-4C44-8F86-AF12EDABF0CE}"/>
            </a:ext>
          </a:extLst>
        </xdr:cNvPr>
        <xdr:cNvSpPr/>
      </xdr:nvSpPr>
      <xdr:spPr>
        <a:xfrm>
          <a:off x="2857500" y="141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16873</xdr:rowOff>
    </xdr:from>
    <xdr:to>
      <xdr:col>19</xdr:col>
      <xdr:colOff>177800</xdr:colOff>
      <xdr:row>83</xdr:row>
      <xdr:rowOff>49530</xdr:rowOff>
    </xdr:to>
    <xdr:cxnSp macro="">
      <xdr:nvCxnSpPr>
        <xdr:cNvPr id="305" name="直線コネクタ 304">
          <a:extLst>
            <a:ext uri="{FF2B5EF4-FFF2-40B4-BE49-F238E27FC236}">
              <a16:creationId xmlns:a16="http://schemas.microsoft.com/office/drawing/2014/main" id="{E7F5E632-2296-49C8-A918-18182F0B208C}"/>
            </a:ext>
          </a:extLst>
        </xdr:cNvPr>
        <xdr:cNvCxnSpPr/>
      </xdr:nvCxnSpPr>
      <xdr:spPr>
        <a:xfrm>
          <a:off x="2908300" y="142472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103232</xdr:rowOff>
    </xdr:from>
    <xdr:to>
      <xdr:col>10</xdr:col>
      <xdr:colOff>165100</xdr:colOff>
      <xdr:row>83</xdr:row>
      <xdr:rowOff>33382</xdr:rowOff>
    </xdr:to>
    <xdr:sp macro="" textlink="">
      <xdr:nvSpPr>
        <xdr:cNvPr id="306" name="楕円 305">
          <a:extLst>
            <a:ext uri="{FF2B5EF4-FFF2-40B4-BE49-F238E27FC236}">
              <a16:creationId xmlns:a16="http://schemas.microsoft.com/office/drawing/2014/main" id="{2BF62F93-8626-44B8-A93F-DF507B12506B}"/>
            </a:ext>
          </a:extLst>
        </xdr:cNvPr>
        <xdr:cNvSpPr/>
      </xdr:nvSpPr>
      <xdr:spPr>
        <a:xfrm>
          <a:off x="1968500" y="1416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154032</xdr:rowOff>
    </xdr:from>
    <xdr:to>
      <xdr:col>15</xdr:col>
      <xdr:colOff>50800</xdr:colOff>
      <xdr:row>83</xdr:row>
      <xdr:rowOff>16873</xdr:rowOff>
    </xdr:to>
    <xdr:cxnSp macro="">
      <xdr:nvCxnSpPr>
        <xdr:cNvPr id="307" name="直線コネクタ 306">
          <a:extLst>
            <a:ext uri="{FF2B5EF4-FFF2-40B4-BE49-F238E27FC236}">
              <a16:creationId xmlns:a16="http://schemas.microsoft.com/office/drawing/2014/main" id="{8316888A-2544-462B-BED1-F6D014C5C30F}"/>
            </a:ext>
          </a:extLst>
        </xdr:cNvPr>
        <xdr:cNvCxnSpPr/>
      </xdr:nvCxnSpPr>
      <xdr:spPr>
        <a:xfrm>
          <a:off x="2019300" y="1421293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70576</xdr:rowOff>
    </xdr:from>
    <xdr:to>
      <xdr:col>6</xdr:col>
      <xdr:colOff>38100</xdr:colOff>
      <xdr:row>83</xdr:row>
      <xdr:rowOff>726</xdr:rowOff>
    </xdr:to>
    <xdr:sp macro="" textlink="">
      <xdr:nvSpPr>
        <xdr:cNvPr id="308" name="楕円 307">
          <a:extLst>
            <a:ext uri="{FF2B5EF4-FFF2-40B4-BE49-F238E27FC236}">
              <a16:creationId xmlns:a16="http://schemas.microsoft.com/office/drawing/2014/main" id="{9AC90D7F-8B77-48DB-9476-9C7B254EE2E0}"/>
            </a:ext>
          </a:extLst>
        </xdr:cNvPr>
        <xdr:cNvSpPr/>
      </xdr:nvSpPr>
      <xdr:spPr>
        <a:xfrm>
          <a:off x="1079500" y="1412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121376</xdr:rowOff>
    </xdr:from>
    <xdr:to>
      <xdr:col>10</xdr:col>
      <xdr:colOff>114300</xdr:colOff>
      <xdr:row>82</xdr:row>
      <xdr:rowOff>154032</xdr:rowOff>
    </xdr:to>
    <xdr:cxnSp macro="">
      <xdr:nvCxnSpPr>
        <xdr:cNvPr id="309" name="直線コネクタ 308">
          <a:extLst>
            <a:ext uri="{FF2B5EF4-FFF2-40B4-BE49-F238E27FC236}">
              <a16:creationId xmlns:a16="http://schemas.microsoft.com/office/drawing/2014/main" id="{E21A49B4-A97E-4C1D-9103-AE94BAE663BC}"/>
            </a:ext>
          </a:extLst>
        </xdr:cNvPr>
        <xdr:cNvCxnSpPr/>
      </xdr:nvCxnSpPr>
      <xdr:spPr>
        <a:xfrm>
          <a:off x="1130300" y="1418027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40113</xdr:rowOff>
    </xdr:from>
    <xdr:ext cx="405111" cy="259045"/>
    <xdr:sp macro="" textlink="">
      <xdr:nvSpPr>
        <xdr:cNvPr id="310" name="n_1aveValue【福祉施設】&#10;有形固定資産減価償却率">
          <a:extLst>
            <a:ext uri="{FF2B5EF4-FFF2-40B4-BE49-F238E27FC236}">
              <a16:creationId xmlns:a16="http://schemas.microsoft.com/office/drawing/2014/main" id="{6416E244-FDB7-41B2-8D94-CFDC04B72F0C}"/>
            </a:ext>
          </a:extLst>
        </xdr:cNvPr>
        <xdr:cNvSpPr txBox="1"/>
      </xdr:nvSpPr>
      <xdr:spPr>
        <a:xfrm>
          <a:off x="35820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1" name="n_2aveValue【福祉施設】&#10;有形固定資産減価償却率">
          <a:extLst>
            <a:ext uri="{FF2B5EF4-FFF2-40B4-BE49-F238E27FC236}">
              <a16:creationId xmlns:a16="http://schemas.microsoft.com/office/drawing/2014/main" id="{1C05A0D6-FF2D-4AAA-95BC-CAF9AD3E8F78}"/>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120848</xdr:rowOff>
    </xdr:from>
    <xdr:ext cx="405111" cy="259045"/>
    <xdr:sp macro="" textlink="">
      <xdr:nvSpPr>
        <xdr:cNvPr id="312" name="n_3aveValue【福祉施設】&#10;有形固定資産減価償却率">
          <a:extLst>
            <a:ext uri="{FF2B5EF4-FFF2-40B4-BE49-F238E27FC236}">
              <a16:creationId xmlns:a16="http://schemas.microsoft.com/office/drawing/2014/main" id="{1869A540-16E9-449B-B245-B7625EF28F7E}"/>
            </a:ext>
          </a:extLst>
        </xdr:cNvPr>
        <xdr:cNvSpPr txBox="1"/>
      </xdr:nvSpPr>
      <xdr:spPr>
        <a:xfrm>
          <a:off x="1816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97989</xdr:rowOff>
    </xdr:from>
    <xdr:ext cx="405111" cy="259045"/>
    <xdr:sp macro="" textlink="">
      <xdr:nvSpPr>
        <xdr:cNvPr id="313" name="n_4aveValue【福祉施設】&#10;有形固定資産減価償却率">
          <a:extLst>
            <a:ext uri="{FF2B5EF4-FFF2-40B4-BE49-F238E27FC236}">
              <a16:creationId xmlns:a16="http://schemas.microsoft.com/office/drawing/2014/main" id="{8DFFA9FD-B345-4489-ACAC-603E6A33C057}"/>
            </a:ext>
          </a:extLst>
        </xdr:cNvPr>
        <xdr:cNvSpPr txBox="1"/>
      </xdr:nvSpPr>
      <xdr:spPr>
        <a:xfrm>
          <a:off x="927744" y="1432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91457</xdr:rowOff>
    </xdr:from>
    <xdr:ext cx="405111" cy="259045"/>
    <xdr:sp macro="" textlink="">
      <xdr:nvSpPr>
        <xdr:cNvPr id="314" name="n_1mainValue【福祉施設】&#10;有形固定資産減価償却率">
          <a:extLst>
            <a:ext uri="{FF2B5EF4-FFF2-40B4-BE49-F238E27FC236}">
              <a16:creationId xmlns:a16="http://schemas.microsoft.com/office/drawing/2014/main" id="{81D6B5D0-998F-4C16-8C68-7AA721875126}"/>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58800</xdr:rowOff>
    </xdr:from>
    <xdr:ext cx="405111" cy="259045"/>
    <xdr:sp macro="" textlink="">
      <xdr:nvSpPr>
        <xdr:cNvPr id="315" name="n_2mainValue【福祉施設】&#10;有形固定資産減価償却率">
          <a:extLst>
            <a:ext uri="{FF2B5EF4-FFF2-40B4-BE49-F238E27FC236}">
              <a16:creationId xmlns:a16="http://schemas.microsoft.com/office/drawing/2014/main" id="{D3857DB0-E91A-466A-9AC2-A0AD3E5C428A}"/>
            </a:ext>
          </a:extLst>
        </xdr:cNvPr>
        <xdr:cNvSpPr txBox="1"/>
      </xdr:nvSpPr>
      <xdr:spPr>
        <a:xfrm>
          <a:off x="2705744" y="1428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49909</xdr:rowOff>
    </xdr:from>
    <xdr:ext cx="405111" cy="259045"/>
    <xdr:sp macro="" textlink="">
      <xdr:nvSpPr>
        <xdr:cNvPr id="316" name="n_3mainValue【福祉施設】&#10;有形固定資産減価償却率">
          <a:extLst>
            <a:ext uri="{FF2B5EF4-FFF2-40B4-BE49-F238E27FC236}">
              <a16:creationId xmlns:a16="http://schemas.microsoft.com/office/drawing/2014/main" id="{4B0931CC-F5E9-4423-ACB6-43E05412BF16}"/>
            </a:ext>
          </a:extLst>
        </xdr:cNvPr>
        <xdr:cNvSpPr txBox="1"/>
      </xdr:nvSpPr>
      <xdr:spPr>
        <a:xfrm>
          <a:off x="18167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17253</xdr:rowOff>
    </xdr:from>
    <xdr:ext cx="405111" cy="259045"/>
    <xdr:sp macro="" textlink="">
      <xdr:nvSpPr>
        <xdr:cNvPr id="317" name="n_4mainValue【福祉施設】&#10;有形固定資産減価償却率">
          <a:extLst>
            <a:ext uri="{FF2B5EF4-FFF2-40B4-BE49-F238E27FC236}">
              <a16:creationId xmlns:a16="http://schemas.microsoft.com/office/drawing/2014/main" id="{3386699C-33CC-491F-9D58-E72AC3C222D9}"/>
            </a:ext>
          </a:extLst>
        </xdr:cNvPr>
        <xdr:cNvSpPr txBox="1"/>
      </xdr:nvSpPr>
      <xdr:spPr>
        <a:xfrm>
          <a:off x="927744" y="1390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9C64D49A-D99B-418A-A853-F83B69071F2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ED88E63C-8ACA-488E-AA5F-C5B25543530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C03E76E9-A911-4CD1-9C91-B959E7B38EC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2BFB371E-60EF-419F-A2C7-6E77E86E9B5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3B24A91F-1F2E-427A-97DB-B7571455999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FDC575C5-3856-486E-88C5-CFD966F0ACF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9AAC575B-6324-4BA8-B4FA-F165C587045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F15B479-24F4-496E-97BC-4B4E73CF79E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493F9207-BB79-47C7-9EE2-235CFFD5B97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38346E71-C98F-43AE-8C08-30962EA0B9B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87</xdr:row>
      <xdr:rowOff>38100</xdr:rowOff>
    </xdr:from>
    <xdr:to>
      <xdr:col>59</xdr:col>
      <xdr:colOff>50800</xdr:colOff>
      <xdr:row>87</xdr:row>
      <xdr:rowOff>38100</xdr:rowOff>
    </xdr:to>
    <xdr:cxnSp macro="">
      <xdr:nvCxnSpPr>
        <xdr:cNvPr id="328" name="直線コネクタ 327">
          <a:extLst>
            <a:ext uri="{FF2B5EF4-FFF2-40B4-BE49-F238E27FC236}">
              <a16:creationId xmlns:a16="http://schemas.microsoft.com/office/drawing/2014/main" id="{3A0633EC-84F8-469D-B041-10468EA1491A}"/>
            </a:ext>
          </a:extLst>
        </xdr:cNvPr>
        <xdr:cNvCxnSpPr/>
      </xdr:nvCxnSpPr>
      <xdr:spPr>
        <a:xfrm>
          <a:off x="6604000" y="1495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67327</xdr:rowOff>
    </xdr:from>
    <xdr:ext cx="467179" cy="259045"/>
    <xdr:sp macro="" textlink="">
      <xdr:nvSpPr>
        <xdr:cNvPr id="329" name="テキスト ボックス 328">
          <a:extLst>
            <a:ext uri="{FF2B5EF4-FFF2-40B4-BE49-F238E27FC236}">
              <a16:creationId xmlns:a16="http://schemas.microsoft.com/office/drawing/2014/main" id="{E04A1472-30C9-4B4A-8280-CE4D03B87C8F}"/>
            </a:ext>
          </a:extLst>
        </xdr:cNvPr>
        <xdr:cNvSpPr txBox="1"/>
      </xdr:nvSpPr>
      <xdr:spPr>
        <a:xfrm>
          <a:off x="6136821" y="1481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95250</xdr:rowOff>
    </xdr:from>
    <xdr:to>
      <xdr:col>59</xdr:col>
      <xdr:colOff>50800</xdr:colOff>
      <xdr:row>85</xdr:row>
      <xdr:rowOff>95250</xdr:rowOff>
    </xdr:to>
    <xdr:cxnSp macro="">
      <xdr:nvCxnSpPr>
        <xdr:cNvPr id="330" name="直線コネクタ 329">
          <a:extLst>
            <a:ext uri="{FF2B5EF4-FFF2-40B4-BE49-F238E27FC236}">
              <a16:creationId xmlns:a16="http://schemas.microsoft.com/office/drawing/2014/main" id="{A765B68D-6259-4985-8AA9-95301C4BF2EA}"/>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1" name="テキスト ボックス 330">
          <a:extLst>
            <a:ext uri="{FF2B5EF4-FFF2-40B4-BE49-F238E27FC236}">
              <a16:creationId xmlns:a16="http://schemas.microsoft.com/office/drawing/2014/main" id="{53C9A9A7-D6FC-402F-86D5-CBD72D8E9B3E}"/>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152400</xdr:rowOff>
    </xdr:from>
    <xdr:to>
      <xdr:col>59</xdr:col>
      <xdr:colOff>50800</xdr:colOff>
      <xdr:row>83</xdr:row>
      <xdr:rowOff>152400</xdr:rowOff>
    </xdr:to>
    <xdr:cxnSp macro="">
      <xdr:nvCxnSpPr>
        <xdr:cNvPr id="332" name="直線コネクタ 331">
          <a:extLst>
            <a:ext uri="{FF2B5EF4-FFF2-40B4-BE49-F238E27FC236}">
              <a16:creationId xmlns:a16="http://schemas.microsoft.com/office/drawing/2014/main" id="{EF079FE5-93FB-40D5-9B81-B523BFFB92BC}"/>
            </a:ext>
          </a:extLst>
        </xdr:cNvPr>
        <xdr:cNvCxnSpPr/>
      </xdr:nvCxnSpPr>
      <xdr:spPr>
        <a:xfrm>
          <a:off x="6604000" y="1438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10177</xdr:rowOff>
    </xdr:from>
    <xdr:ext cx="467179" cy="259045"/>
    <xdr:sp macro="" textlink="">
      <xdr:nvSpPr>
        <xdr:cNvPr id="333" name="テキスト ボックス 332">
          <a:extLst>
            <a:ext uri="{FF2B5EF4-FFF2-40B4-BE49-F238E27FC236}">
              <a16:creationId xmlns:a16="http://schemas.microsoft.com/office/drawing/2014/main" id="{4B0F36DD-F146-41E5-B244-D697C6295054}"/>
            </a:ext>
          </a:extLst>
        </xdr:cNvPr>
        <xdr:cNvSpPr txBox="1"/>
      </xdr:nvSpPr>
      <xdr:spPr>
        <a:xfrm>
          <a:off x="6136821" y="1424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45CF044F-4B55-480E-BDB7-C7832D4B66F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5318D9EE-7E27-4E77-8D7D-79B708C1785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95250</xdr:rowOff>
    </xdr:from>
    <xdr:to>
      <xdr:col>59</xdr:col>
      <xdr:colOff>50800</xdr:colOff>
      <xdr:row>80</xdr:row>
      <xdr:rowOff>95250</xdr:rowOff>
    </xdr:to>
    <xdr:cxnSp macro="">
      <xdr:nvCxnSpPr>
        <xdr:cNvPr id="336" name="直線コネクタ 335">
          <a:extLst>
            <a:ext uri="{FF2B5EF4-FFF2-40B4-BE49-F238E27FC236}">
              <a16:creationId xmlns:a16="http://schemas.microsoft.com/office/drawing/2014/main" id="{DCFD11BA-AD6A-4BCF-A56B-2BFF7917E434}"/>
            </a:ext>
          </a:extLst>
        </xdr:cNvPr>
        <xdr:cNvCxnSpPr/>
      </xdr:nvCxnSpPr>
      <xdr:spPr>
        <a:xfrm>
          <a:off x="6604000" y="1381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124477</xdr:rowOff>
    </xdr:from>
    <xdr:ext cx="467179" cy="259045"/>
    <xdr:sp macro="" textlink="">
      <xdr:nvSpPr>
        <xdr:cNvPr id="337" name="テキスト ボックス 336">
          <a:extLst>
            <a:ext uri="{FF2B5EF4-FFF2-40B4-BE49-F238E27FC236}">
              <a16:creationId xmlns:a16="http://schemas.microsoft.com/office/drawing/2014/main" id="{22A975B8-45E4-4686-A55F-0AD5644534F3}"/>
            </a:ext>
          </a:extLst>
        </xdr:cNvPr>
        <xdr:cNvSpPr txBox="1"/>
      </xdr:nvSpPr>
      <xdr:spPr>
        <a:xfrm>
          <a:off x="61368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D8230B38-93D2-4BB2-AFD2-A2C8AFC07067}"/>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918E2959-9683-4561-88CB-78A3415F99E7}"/>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38100</xdr:rowOff>
    </xdr:from>
    <xdr:to>
      <xdr:col>59</xdr:col>
      <xdr:colOff>50800</xdr:colOff>
      <xdr:row>77</xdr:row>
      <xdr:rowOff>38100</xdr:rowOff>
    </xdr:to>
    <xdr:cxnSp macro="">
      <xdr:nvCxnSpPr>
        <xdr:cNvPr id="340" name="直線コネクタ 339">
          <a:extLst>
            <a:ext uri="{FF2B5EF4-FFF2-40B4-BE49-F238E27FC236}">
              <a16:creationId xmlns:a16="http://schemas.microsoft.com/office/drawing/2014/main" id="{A15E2667-4C37-4808-B901-45354C406604}"/>
            </a:ext>
          </a:extLst>
        </xdr:cNvPr>
        <xdr:cNvCxnSpPr/>
      </xdr:nvCxnSpPr>
      <xdr:spPr>
        <a:xfrm>
          <a:off x="6604000" y="1323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67327</xdr:rowOff>
    </xdr:from>
    <xdr:ext cx="467179" cy="259045"/>
    <xdr:sp macro="" textlink="">
      <xdr:nvSpPr>
        <xdr:cNvPr id="341" name="テキスト ボックス 340">
          <a:extLst>
            <a:ext uri="{FF2B5EF4-FFF2-40B4-BE49-F238E27FC236}">
              <a16:creationId xmlns:a16="http://schemas.microsoft.com/office/drawing/2014/main" id="{895FB8D7-B481-409A-908E-CB9558002CF5}"/>
            </a:ext>
          </a:extLst>
        </xdr:cNvPr>
        <xdr:cNvSpPr txBox="1"/>
      </xdr:nvSpPr>
      <xdr:spPr>
        <a:xfrm>
          <a:off x="6136821" y="1309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9AA4D773-E23E-437B-B34F-3EAF5E196BC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17AB627E-D644-41EC-8879-FEB5C0F1064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1AEF23B6-6FA6-4D55-9FA5-B0E09EAE864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166688</xdr:rowOff>
    </xdr:from>
    <xdr:to>
      <xdr:col>54</xdr:col>
      <xdr:colOff>189865</xdr:colOff>
      <xdr:row>86</xdr:row>
      <xdr:rowOff>15239</xdr:rowOff>
    </xdr:to>
    <xdr:cxnSp macro="">
      <xdr:nvCxnSpPr>
        <xdr:cNvPr id="345" name="直線コネクタ 344">
          <a:extLst>
            <a:ext uri="{FF2B5EF4-FFF2-40B4-BE49-F238E27FC236}">
              <a16:creationId xmlns:a16="http://schemas.microsoft.com/office/drawing/2014/main" id="{59519473-B6CD-4157-BCBF-653952011B5F}"/>
            </a:ext>
          </a:extLst>
        </xdr:cNvPr>
        <xdr:cNvCxnSpPr/>
      </xdr:nvCxnSpPr>
      <xdr:spPr>
        <a:xfrm flipV="1">
          <a:off x="10476865" y="13368338"/>
          <a:ext cx="0" cy="1391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19066</xdr:rowOff>
    </xdr:from>
    <xdr:ext cx="469744" cy="259045"/>
    <xdr:sp macro="" textlink="">
      <xdr:nvSpPr>
        <xdr:cNvPr id="346" name="【福祉施設】&#10;一人当たり面積最小値テキスト">
          <a:extLst>
            <a:ext uri="{FF2B5EF4-FFF2-40B4-BE49-F238E27FC236}">
              <a16:creationId xmlns:a16="http://schemas.microsoft.com/office/drawing/2014/main" id="{F65617AE-FF88-4A55-A161-7676D6FA8728}"/>
            </a:ext>
          </a:extLst>
        </xdr:cNvPr>
        <xdr:cNvSpPr txBox="1"/>
      </xdr:nvSpPr>
      <xdr:spPr>
        <a:xfrm>
          <a:off x="10515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15239</xdr:rowOff>
    </xdr:from>
    <xdr:to>
      <xdr:col>55</xdr:col>
      <xdr:colOff>88900</xdr:colOff>
      <xdr:row>86</xdr:row>
      <xdr:rowOff>15239</xdr:rowOff>
    </xdr:to>
    <xdr:cxnSp macro="">
      <xdr:nvCxnSpPr>
        <xdr:cNvPr id="347" name="直線コネクタ 346">
          <a:extLst>
            <a:ext uri="{FF2B5EF4-FFF2-40B4-BE49-F238E27FC236}">
              <a16:creationId xmlns:a16="http://schemas.microsoft.com/office/drawing/2014/main" id="{A042B2D7-250E-4731-A5FB-5EA054D448F2}"/>
            </a:ext>
          </a:extLst>
        </xdr:cNvPr>
        <xdr:cNvCxnSpPr/>
      </xdr:nvCxnSpPr>
      <xdr:spPr>
        <a:xfrm>
          <a:off x="10388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113365</xdr:rowOff>
    </xdr:from>
    <xdr:ext cx="469744" cy="259045"/>
    <xdr:sp macro="" textlink="">
      <xdr:nvSpPr>
        <xdr:cNvPr id="348" name="【福祉施設】&#10;一人当たり面積最大値テキスト">
          <a:extLst>
            <a:ext uri="{FF2B5EF4-FFF2-40B4-BE49-F238E27FC236}">
              <a16:creationId xmlns:a16="http://schemas.microsoft.com/office/drawing/2014/main" id="{B290B639-8E0E-43DB-BD50-3C7FADA74995}"/>
            </a:ext>
          </a:extLst>
        </xdr:cNvPr>
        <xdr:cNvSpPr txBox="1"/>
      </xdr:nvSpPr>
      <xdr:spPr>
        <a:xfrm>
          <a:off x="10515600" y="1314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166688</xdr:rowOff>
    </xdr:from>
    <xdr:to>
      <xdr:col>55</xdr:col>
      <xdr:colOff>88900</xdr:colOff>
      <xdr:row>77</xdr:row>
      <xdr:rowOff>166688</xdr:rowOff>
    </xdr:to>
    <xdr:cxnSp macro="">
      <xdr:nvCxnSpPr>
        <xdr:cNvPr id="349" name="直線コネクタ 348">
          <a:extLst>
            <a:ext uri="{FF2B5EF4-FFF2-40B4-BE49-F238E27FC236}">
              <a16:creationId xmlns:a16="http://schemas.microsoft.com/office/drawing/2014/main" id="{7AB45089-4441-4DB5-9D92-F4CD0BC51A50}"/>
            </a:ext>
          </a:extLst>
        </xdr:cNvPr>
        <xdr:cNvCxnSpPr/>
      </xdr:nvCxnSpPr>
      <xdr:spPr>
        <a:xfrm>
          <a:off x="10388600" y="13368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41609</xdr:rowOff>
    </xdr:from>
    <xdr:ext cx="469744" cy="259045"/>
    <xdr:sp macro="" textlink="">
      <xdr:nvSpPr>
        <xdr:cNvPr id="350" name="【福祉施設】&#10;一人当たり面積平均値テキスト">
          <a:extLst>
            <a:ext uri="{FF2B5EF4-FFF2-40B4-BE49-F238E27FC236}">
              <a16:creationId xmlns:a16="http://schemas.microsoft.com/office/drawing/2014/main" id="{A1A7B8FC-1F82-4663-A9E2-E9FDC5BCFAF4}"/>
            </a:ext>
          </a:extLst>
        </xdr:cNvPr>
        <xdr:cNvSpPr txBox="1"/>
      </xdr:nvSpPr>
      <xdr:spPr>
        <a:xfrm>
          <a:off x="10515600" y="141005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18732</xdr:rowOff>
    </xdr:from>
    <xdr:to>
      <xdr:col>55</xdr:col>
      <xdr:colOff>50800</xdr:colOff>
      <xdr:row>83</xdr:row>
      <xdr:rowOff>120332</xdr:rowOff>
    </xdr:to>
    <xdr:sp macro="" textlink="">
      <xdr:nvSpPr>
        <xdr:cNvPr id="351" name="フローチャート: 判断 350">
          <a:extLst>
            <a:ext uri="{FF2B5EF4-FFF2-40B4-BE49-F238E27FC236}">
              <a16:creationId xmlns:a16="http://schemas.microsoft.com/office/drawing/2014/main" id="{D78CADD6-52B9-45F4-8B4D-B48DB7585318}"/>
            </a:ext>
          </a:extLst>
        </xdr:cNvPr>
        <xdr:cNvSpPr/>
      </xdr:nvSpPr>
      <xdr:spPr>
        <a:xfrm>
          <a:off x="10426700" y="14249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35877</xdr:rowOff>
    </xdr:from>
    <xdr:to>
      <xdr:col>50</xdr:col>
      <xdr:colOff>165100</xdr:colOff>
      <xdr:row>83</xdr:row>
      <xdr:rowOff>137477</xdr:rowOff>
    </xdr:to>
    <xdr:sp macro="" textlink="">
      <xdr:nvSpPr>
        <xdr:cNvPr id="352" name="フローチャート: 判断 351">
          <a:extLst>
            <a:ext uri="{FF2B5EF4-FFF2-40B4-BE49-F238E27FC236}">
              <a16:creationId xmlns:a16="http://schemas.microsoft.com/office/drawing/2014/main" id="{B10783BC-FAE5-4411-BBBE-1283CBFDAFE4}"/>
            </a:ext>
          </a:extLst>
        </xdr:cNvPr>
        <xdr:cNvSpPr/>
      </xdr:nvSpPr>
      <xdr:spPr>
        <a:xfrm>
          <a:off x="9588500" y="14266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67311</xdr:rowOff>
    </xdr:from>
    <xdr:to>
      <xdr:col>46</xdr:col>
      <xdr:colOff>38100</xdr:colOff>
      <xdr:row>83</xdr:row>
      <xdr:rowOff>168911</xdr:rowOff>
    </xdr:to>
    <xdr:sp macro="" textlink="">
      <xdr:nvSpPr>
        <xdr:cNvPr id="353" name="フローチャート: 判断 352">
          <a:extLst>
            <a:ext uri="{FF2B5EF4-FFF2-40B4-BE49-F238E27FC236}">
              <a16:creationId xmlns:a16="http://schemas.microsoft.com/office/drawing/2014/main" id="{CC547C0A-A740-4F66-8287-2A0E9CC3E158}"/>
            </a:ext>
          </a:extLst>
        </xdr:cNvPr>
        <xdr:cNvSpPr/>
      </xdr:nvSpPr>
      <xdr:spPr>
        <a:xfrm>
          <a:off x="8699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130175</xdr:rowOff>
    </xdr:from>
    <xdr:to>
      <xdr:col>41</xdr:col>
      <xdr:colOff>101600</xdr:colOff>
      <xdr:row>84</xdr:row>
      <xdr:rowOff>60325</xdr:rowOff>
    </xdr:to>
    <xdr:sp macro="" textlink="">
      <xdr:nvSpPr>
        <xdr:cNvPr id="354" name="フローチャート: 判断 353">
          <a:extLst>
            <a:ext uri="{FF2B5EF4-FFF2-40B4-BE49-F238E27FC236}">
              <a16:creationId xmlns:a16="http://schemas.microsoft.com/office/drawing/2014/main" id="{47E8555E-0D59-4D37-9CDC-64B929527774}"/>
            </a:ext>
          </a:extLst>
        </xdr:cNvPr>
        <xdr:cNvSpPr/>
      </xdr:nvSpPr>
      <xdr:spPr>
        <a:xfrm>
          <a:off x="7810500" y="1436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41593</xdr:rowOff>
    </xdr:from>
    <xdr:to>
      <xdr:col>36</xdr:col>
      <xdr:colOff>165100</xdr:colOff>
      <xdr:row>84</xdr:row>
      <xdr:rowOff>143193</xdr:rowOff>
    </xdr:to>
    <xdr:sp macro="" textlink="">
      <xdr:nvSpPr>
        <xdr:cNvPr id="355" name="フローチャート: 判断 354">
          <a:extLst>
            <a:ext uri="{FF2B5EF4-FFF2-40B4-BE49-F238E27FC236}">
              <a16:creationId xmlns:a16="http://schemas.microsoft.com/office/drawing/2014/main" id="{82A9F5A4-5A8D-498F-A9F0-63C99485A2EE}"/>
            </a:ext>
          </a:extLst>
        </xdr:cNvPr>
        <xdr:cNvSpPr/>
      </xdr:nvSpPr>
      <xdr:spPr>
        <a:xfrm>
          <a:off x="6921500" y="1444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C2C296D-A99D-44D3-B6C1-9B82183AC44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046BEE3-AFCA-4490-8409-BD9CE39E024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E3D06FF-46CC-437E-B3D7-5FC02AF8373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9EDC1FC-C1DA-44C6-84CB-05D02D67E70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6C69306-6495-42AC-AA30-96115882806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67311</xdr:rowOff>
    </xdr:from>
    <xdr:to>
      <xdr:col>55</xdr:col>
      <xdr:colOff>50800</xdr:colOff>
      <xdr:row>85</xdr:row>
      <xdr:rowOff>168911</xdr:rowOff>
    </xdr:to>
    <xdr:sp macro="" textlink="">
      <xdr:nvSpPr>
        <xdr:cNvPr id="361" name="楕円 360">
          <a:extLst>
            <a:ext uri="{FF2B5EF4-FFF2-40B4-BE49-F238E27FC236}">
              <a16:creationId xmlns:a16="http://schemas.microsoft.com/office/drawing/2014/main" id="{27B5652F-559E-4567-A237-81633A9183C4}"/>
            </a:ext>
          </a:extLst>
        </xdr:cNvPr>
        <xdr:cNvSpPr/>
      </xdr:nvSpPr>
      <xdr:spPr>
        <a:xfrm>
          <a:off x="10426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153688</xdr:rowOff>
    </xdr:from>
    <xdr:ext cx="469744" cy="259045"/>
    <xdr:sp macro="" textlink="">
      <xdr:nvSpPr>
        <xdr:cNvPr id="362" name="【福祉施設】&#10;一人当たり面積該当値テキスト">
          <a:extLst>
            <a:ext uri="{FF2B5EF4-FFF2-40B4-BE49-F238E27FC236}">
              <a16:creationId xmlns:a16="http://schemas.microsoft.com/office/drawing/2014/main" id="{876EA448-C112-4652-8B80-5616B068B1EE}"/>
            </a:ext>
          </a:extLst>
        </xdr:cNvPr>
        <xdr:cNvSpPr txBox="1"/>
      </xdr:nvSpPr>
      <xdr:spPr>
        <a:xfrm>
          <a:off x="10515600"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73025</xdr:rowOff>
    </xdr:from>
    <xdr:to>
      <xdr:col>50</xdr:col>
      <xdr:colOff>165100</xdr:colOff>
      <xdr:row>86</xdr:row>
      <xdr:rowOff>3175</xdr:rowOff>
    </xdr:to>
    <xdr:sp macro="" textlink="">
      <xdr:nvSpPr>
        <xdr:cNvPr id="363" name="楕円 362">
          <a:extLst>
            <a:ext uri="{FF2B5EF4-FFF2-40B4-BE49-F238E27FC236}">
              <a16:creationId xmlns:a16="http://schemas.microsoft.com/office/drawing/2014/main" id="{02DA7A91-6D08-4181-AD94-77335BDCFA78}"/>
            </a:ext>
          </a:extLst>
        </xdr:cNvPr>
        <xdr:cNvSpPr/>
      </xdr:nvSpPr>
      <xdr:spPr>
        <a:xfrm>
          <a:off x="9588500" y="1464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118111</xdr:rowOff>
    </xdr:from>
    <xdr:to>
      <xdr:col>55</xdr:col>
      <xdr:colOff>0</xdr:colOff>
      <xdr:row>85</xdr:row>
      <xdr:rowOff>123825</xdr:rowOff>
    </xdr:to>
    <xdr:cxnSp macro="">
      <xdr:nvCxnSpPr>
        <xdr:cNvPr id="364" name="直線コネクタ 363">
          <a:extLst>
            <a:ext uri="{FF2B5EF4-FFF2-40B4-BE49-F238E27FC236}">
              <a16:creationId xmlns:a16="http://schemas.microsoft.com/office/drawing/2014/main" id="{48152EC8-36B3-41A8-A494-A7B8C2D6B92F}"/>
            </a:ext>
          </a:extLst>
        </xdr:cNvPr>
        <xdr:cNvCxnSpPr/>
      </xdr:nvCxnSpPr>
      <xdr:spPr>
        <a:xfrm flipV="1">
          <a:off x="9639300" y="14691361"/>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78739</xdr:rowOff>
    </xdr:from>
    <xdr:to>
      <xdr:col>46</xdr:col>
      <xdr:colOff>38100</xdr:colOff>
      <xdr:row>86</xdr:row>
      <xdr:rowOff>8889</xdr:rowOff>
    </xdr:to>
    <xdr:sp macro="" textlink="">
      <xdr:nvSpPr>
        <xdr:cNvPr id="365" name="楕円 364">
          <a:extLst>
            <a:ext uri="{FF2B5EF4-FFF2-40B4-BE49-F238E27FC236}">
              <a16:creationId xmlns:a16="http://schemas.microsoft.com/office/drawing/2014/main" id="{B2EE8517-D90C-4DD6-BA3C-26AFB54DC26C}"/>
            </a:ext>
          </a:extLst>
        </xdr:cNvPr>
        <xdr:cNvSpPr/>
      </xdr:nvSpPr>
      <xdr:spPr>
        <a:xfrm>
          <a:off x="8699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123825</xdr:rowOff>
    </xdr:from>
    <xdr:to>
      <xdr:col>50</xdr:col>
      <xdr:colOff>114300</xdr:colOff>
      <xdr:row>85</xdr:row>
      <xdr:rowOff>129539</xdr:rowOff>
    </xdr:to>
    <xdr:cxnSp macro="">
      <xdr:nvCxnSpPr>
        <xdr:cNvPr id="366" name="直線コネクタ 365">
          <a:extLst>
            <a:ext uri="{FF2B5EF4-FFF2-40B4-BE49-F238E27FC236}">
              <a16:creationId xmlns:a16="http://schemas.microsoft.com/office/drawing/2014/main" id="{B23077A6-55CE-442A-8D7B-5632B5272E1E}"/>
            </a:ext>
          </a:extLst>
        </xdr:cNvPr>
        <xdr:cNvCxnSpPr/>
      </xdr:nvCxnSpPr>
      <xdr:spPr>
        <a:xfrm flipV="1">
          <a:off x="8750300" y="1469707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81598</xdr:rowOff>
    </xdr:from>
    <xdr:to>
      <xdr:col>41</xdr:col>
      <xdr:colOff>101600</xdr:colOff>
      <xdr:row>86</xdr:row>
      <xdr:rowOff>11748</xdr:rowOff>
    </xdr:to>
    <xdr:sp macro="" textlink="">
      <xdr:nvSpPr>
        <xdr:cNvPr id="367" name="楕円 366">
          <a:extLst>
            <a:ext uri="{FF2B5EF4-FFF2-40B4-BE49-F238E27FC236}">
              <a16:creationId xmlns:a16="http://schemas.microsoft.com/office/drawing/2014/main" id="{02896E1A-97E3-4FCF-B2B3-4C37A4062758}"/>
            </a:ext>
          </a:extLst>
        </xdr:cNvPr>
        <xdr:cNvSpPr/>
      </xdr:nvSpPr>
      <xdr:spPr>
        <a:xfrm>
          <a:off x="7810500" y="1465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129539</xdr:rowOff>
    </xdr:from>
    <xdr:to>
      <xdr:col>45</xdr:col>
      <xdr:colOff>177800</xdr:colOff>
      <xdr:row>85</xdr:row>
      <xdr:rowOff>132398</xdr:rowOff>
    </xdr:to>
    <xdr:cxnSp macro="">
      <xdr:nvCxnSpPr>
        <xdr:cNvPr id="368" name="直線コネクタ 367">
          <a:extLst>
            <a:ext uri="{FF2B5EF4-FFF2-40B4-BE49-F238E27FC236}">
              <a16:creationId xmlns:a16="http://schemas.microsoft.com/office/drawing/2014/main" id="{8B58DA32-11B7-48BE-BBF5-6ECD83785BAB}"/>
            </a:ext>
          </a:extLst>
        </xdr:cNvPr>
        <xdr:cNvCxnSpPr/>
      </xdr:nvCxnSpPr>
      <xdr:spPr>
        <a:xfrm flipV="1">
          <a:off x="7861300" y="14702789"/>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87313</xdr:rowOff>
    </xdr:from>
    <xdr:to>
      <xdr:col>36</xdr:col>
      <xdr:colOff>165100</xdr:colOff>
      <xdr:row>86</xdr:row>
      <xdr:rowOff>17463</xdr:rowOff>
    </xdr:to>
    <xdr:sp macro="" textlink="">
      <xdr:nvSpPr>
        <xdr:cNvPr id="369" name="楕円 368">
          <a:extLst>
            <a:ext uri="{FF2B5EF4-FFF2-40B4-BE49-F238E27FC236}">
              <a16:creationId xmlns:a16="http://schemas.microsoft.com/office/drawing/2014/main" id="{EF5AD343-F4A1-487B-AABF-C1C5CF48E153}"/>
            </a:ext>
          </a:extLst>
        </xdr:cNvPr>
        <xdr:cNvSpPr/>
      </xdr:nvSpPr>
      <xdr:spPr>
        <a:xfrm>
          <a:off x="6921500" y="1466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132398</xdr:rowOff>
    </xdr:from>
    <xdr:to>
      <xdr:col>41</xdr:col>
      <xdr:colOff>50800</xdr:colOff>
      <xdr:row>85</xdr:row>
      <xdr:rowOff>138113</xdr:rowOff>
    </xdr:to>
    <xdr:cxnSp macro="">
      <xdr:nvCxnSpPr>
        <xdr:cNvPr id="370" name="直線コネクタ 369">
          <a:extLst>
            <a:ext uri="{FF2B5EF4-FFF2-40B4-BE49-F238E27FC236}">
              <a16:creationId xmlns:a16="http://schemas.microsoft.com/office/drawing/2014/main" id="{03062382-0592-46D4-8637-B54003C2AD1D}"/>
            </a:ext>
          </a:extLst>
        </xdr:cNvPr>
        <xdr:cNvCxnSpPr/>
      </xdr:nvCxnSpPr>
      <xdr:spPr>
        <a:xfrm flipV="1">
          <a:off x="6972300" y="14705648"/>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154004</xdr:rowOff>
    </xdr:from>
    <xdr:ext cx="469744" cy="259045"/>
    <xdr:sp macro="" textlink="">
      <xdr:nvSpPr>
        <xdr:cNvPr id="371" name="n_1aveValue【福祉施設】&#10;一人当たり面積">
          <a:extLst>
            <a:ext uri="{FF2B5EF4-FFF2-40B4-BE49-F238E27FC236}">
              <a16:creationId xmlns:a16="http://schemas.microsoft.com/office/drawing/2014/main" id="{3179D5EE-6FA6-483F-8C04-8BE91B8FBE73}"/>
            </a:ext>
          </a:extLst>
        </xdr:cNvPr>
        <xdr:cNvSpPr txBox="1"/>
      </xdr:nvSpPr>
      <xdr:spPr>
        <a:xfrm>
          <a:off x="9391727" y="14041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13988</xdr:rowOff>
    </xdr:from>
    <xdr:ext cx="469744" cy="259045"/>
    <xdr:sp macro="" textlink="">
      <xdr:nvSpPr>
        <xdr:cNvPr id="372" name="n_2aveValue【福祉施設】&#10;一人当たり面積">
          <a:extLst>
            <a:ext uri="{FF2B5EF4-FFF2-40B4-BE49-F238E27FC236}">
              <a16:creationId xmlns:a16="http://schemas.microsoft.com/office/drawing/2014/main" id="{C059A84E-8974-48AD-9FC8-7E3C436E4A65}"/>
            </a:ext>
          </a:extLst>
        </xdr:cNvPr>
        <xdr:cNvSpPr txBox="1"/>
      </xdr:nvSpPr>
      <xdr:spPr>
        <a:xfrm>
          <a:off x="8515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76852</xdr:rowOff>
    </xdr:from>
    <xdr:ext cx="469744" cy="259045"/>
    <xdr:sp macro="" textlink="">
      <xdr:nvSpPr>
        <xdr:cNvPr id="373" name="n_3aveValue【福祉施設】&#10;一人当たり面積">
          <a:extLst>
            <a:ext uri="{FF2B5EF4-FFF2-40B4-BE49-F238E27FC236}">
              <a16:creationId xmlns:a16="http://schemas.microsoft.com/office/drawing/2014/main" id="{B2924FB7-3439-4C65-87C2-67CAE4B60E4F}"/>
            </a:ext>
          </a:extLst>
        </xdr:cNvPr>
        <xdr:cNvSpPr txBox="1"/>
      </xdr:nvSpPr>
      <xdr:spPr>
        <a:xfrm>
          <a:off x="7626427" y="1413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159720</xdr:rowOff>
    </xdr:from>
    <xdr:ext cx="469744" cy="259045"/>
    <xdr:sp macro="" textlink="">
      <xdr:nvSpPr>
        <xdr:cNvPr id="374" name="n_4aveValue【福祉施設】&#10;一人当たり面積">
          <a:extLst>
            <a:ext uri="{FF2B5EF4-FFF2-40B4-BE49-F238E27FC236}">
              <a16:creationId xmlns:a16="http://schemas.microsoft.com/office/drawing/2014/main" id="{137541C3-349A-48E9-9F6D-BF1656930B5A}"/>
            </a:ext>
          </a:extLst>
        </xdr:cNvPr>
        <xdr:cNvSpPr txBox="1"/>
      </xdr:nvSpPr>
      <xdr:spPr>
        <a:xfrm>
          <a:off x="6737427" y="14218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165752</xdr:rowOff>
    </xdr:from>
    <xdr:ext cx="469744" cy="259045"/>
    <xdr:sp macro="" textlink="">
      <xdr:nvSpPr>
        <xdr:cNvPr id="375" name="n_1mainValue【福祉施設】&#10;一人当たり面積">
          <a:extLst>
            <a:ext uri="{FF2B5EF4-FFF2-40B4-BE49-F238E27FC236}">
              <a16:creationId xmlns:a16="http://schemas.microsoft.com/office/drawing/2014/main" id="{6C12EEBC-5F7A-4DE9-ABC9-28FF02245E94}"/>
            </a:ext>
          </a:extLst>
        </xdr:cNvPr>
        <xdr:cNvSpPr txBox="1"/>
      </xdr:nvSpPr>
      <xdr:spPr>
        <a:xfrm>
          <a:off x="9391727" y="1473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xdr:rowOff>
    </xdr:from>
    <xdr:ext cx="469744" cy="259045"/>
    <xdr:sp macro="" textlink="">
      <xdr:nvSpPr>
        <xdr:cNvPr id="376" name="n_2mainValue【福祉施設】&#10;一人当たり面積">
          <a:extLst>
            <a:ext uri="{FF2B5EF4-FFF2-40B4-BE49-F238E27FC236}">
              <a16:creationId xmlns:a16="http://schemas.microsoft.com/office/drawing/2014/main" id="{F014AC5A-74E3-47AD-948C-3C198273A56C}"/>
            </a:ext>
          </a:extLst>
        </xdr:cNvPr>
        <xdr:cNvSpPr txBox="1"/>
      </xdr:nvSpPr>
      <xdr:spPr>
        <a:xfrm>
          <a:off x="8515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2875</xdr:rowOff>
    </xdr:from>
    <xdr:ext cx="469744" cy="259045"/>
    <xdr:sp macro="" textlink="">
      <xdr:nvSpPr>
        <xdr:cNvPr id="377" name="n_3mainValue【福祉施設】&#10;一人当たり面積">
          <a:extLst>
            <a:ext uri="{FF2B5EF4-FFF2-40B4-BE49-F238E27FC236}">
              <a16:creationId xmlns:a16="http://schemas.microsoft.com/office/drawing/2014/main" id="{400B41E1-EDD6-44F5-ABB4-DB2BF02F8B99}"/>
            </a:ext>
          </a:extLst>
        </xdr:cNvPr>
        <xdr:cNvSpPr txBox="1"/>
      </xdr:nvSpPr>
      <xdr:spPr>
        <a:xfrm>
          <a:off x="7626427" y="1474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8590</xdr:rowOff>
    </xdr:from>
    <xdr:ext cx="469744" cy="259045"/>
    <xdr:sp macro="" textlink="">
      <xdr:nvSpPr>
        <xdr:cNvPr id="378" name="n_4mainValue【福祉施設】&#10;一人当たり面積">
          <a:extLst>
            <a:ext uri="{FF2B5EF4-FFF2-40B4-BE49-F238E27FC236}">
              <a16:creationId xmlns:a16="http://schemas.microsoft.com/office/drawing/2014/main" id="{7C05E067-DCE3-49E8-86F2-5ABC871602B0}"/>
            </a:ext>
          </a:extLst>
        </xdr:cNvPr>
        <xdr:cNvSpPr txBox="1"/>
      </xdr:nvSpPr>
      <xdr:spPr>
        <a:xfrm>
          <a:off x="6737427" y="14753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81EBBB1D-52DA-4B0A-ABF3-213B055A801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790010E1-F468-4D30-A54F-916321BF7A1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56D919D6-9646-4519-810F-B4C00CD5C2F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E6CE00C-5C1F-43DA-A9DE-ACB5EAFA362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7A8055F3-962F-4DFC-B6B1-CA89ADF392D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EB9CC62D-470E-4E38-8463-80064425282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7148FB0-27F5-443C-AAC9-2D28A0002CB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395D0D60-AC5B-45F2-8528-CC91531EB3B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E32FB9BF-AD5D-43BB-B6DE-2C73712BC58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BD8EC4B9-6016-43EF-A13B-23EDAC08112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ECBD5B82-3C22-47C9-8C26-23EAFF98D3A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72123BB2-5698-42F1-B50F-75F8A0FABD51}"/>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36164352-C82F-4DDF-9EBA-A1E5BFF2E76A}"/>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496484F3-AD9C-4882-B695-96C075FFC05C}"/>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028AC798-EF6D-4904-ABA2-9680E57EA343}"/>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43783BBB-2A68-436F-9B85-7BFEB02D04A7}"/>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896362A0-1ED0-49DD-B323-0AEB1A1D00C7}"/>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484AB38E-44BB-4FD7-A28C-A94974625C7D}"/>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42B02C87-7D90-4590-B176-4079C941EDE7}"/>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2F3B9556-E8AB-47ED-90D8-2E6599A78D8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09B39776-A853-4F0E-B421-3BDAA09A84BD}"/>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7FE47818-1C37-40AB-BB84-8632B62F169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110489</xdr:rowOff>
    </xdr:from>
    <xdr:to>
      <xdr:col>24</xdr:col>
      <xdr:colOff>62865</xdr:colOff>
      <xdr:row>106</xdr:row>
      <xdr:rowOff>112776</xdr:rowOff>
    </xdr:to>
    <xdr:cxnSp macro="">
      <xdr:nvCxnSpPr>
        <xdr:cNvPr id="401" name="直線コネクタ 400">
          <a:extLst>
            <a:ext uri="{FF2B5EF4-FFF2-40B4-BE49-F238E27FC236}">
              <a16:creationId xmlns:a16="http://schemas.microsoft.com/office/drawing/2014/main" id="{85C4E149-EBF0-4AF6-BDFF-F927ABF9EAD3}"/>
            </a:ext>
          </a:extLst>
        </xdr:cNvPr>
        <xdr:cNvCxnSpPr/>
      </xdr:nvCxnSpPr>
      <xdr:spPr>
        <a:xfrm flipV="1">
          <a:off x="4634865" y="17084039"/>
          <a:ext cx="0" cy="1202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116603</xdr:rowOff>
    </xdr:from>
    <xdr:ext cx="405111" cy="259045"/>
    <xdr:sp macro="" textlink="">
      <xdr:nvSpPr>
        <xdr:cNvPr id="402" name="【市民会館】&#10;有形固定資産減価償却率最小値テキスト">
          <a:extLst>
            <a:ext uri="{FF2B5EF4-FFF2-40B4-BE49-F238E27FC236}">
              <a16:creationId xmlns:a16="http://schemas.microsoft.com/office/drawing/2014/main" id="{4255D353-CB5A-4FCF-B21F-D37291350817}"/>
            </a:ext>
          </a:extLst>
        </xdr:cNvPr>
        <xdr:cNvSpPr txBox="1"/>
      </xdr:nvSpPr>
      <xdr:spPr>
        <a:xfrm>
          <a:off x="4673600" y="1829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106</xdr:row>
      <xdr:rowOff>112776</xdr:rowOff>
    </xdr:from>
    <xdr:to>
      <xdr:col>24</xdr:col>
      <xdr:colOff>152400</xdr:colOff>
      <xdr:row>106</xdr:row>
      <xdr:rowOff>112776</xdr:rowOff>
    </xdr:to>
    <xdr:cxnSp macro="">
      <xdr:nvCxnSpPr>
        <xdr:cNvPr id="403" name="直線コネクタ 402">
          <a:extLst>
            <a:ext uri="{FF2B5EF4-FFF2-40B4-BE49-F238E27FC236}">
              <a16:creationId xmlns:a16="http://schemas.microsoft.com/office/drawing/2014/main" id="{073138B9-EDB7-4F51-9350-49B06EF69557}"/>
            </a:ext>
          </a:extLst>
        </xdr:cNvPr>
        <xdr:cNvCxnSpPr/>
      </xdr:nvCxnSpPr>
      <xdr:spPr>
        <a:xfrm>
          <a:off x="4546600" y="18286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57166</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24F9810F-2E71-44C7-B2BA-7AA57377D811}"/>
            </a:ext>
          </a:extLst>
        </xdr:cNvPr>
        <xdr:cNvSpPr txBox="1"/>
      </xdr:nvSpPr>
      <xdr:spPr>
        <a:xfrm>
          <a:off x="4673600" y="1685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110489</xdr:rowOff>
    </xdr:from>
    <xdr:to>
      <xdr:col>24</xdr:col>
      <xdr:colOff>152400</xdr:colOff>
      <xdr:row>99</xdr:row>
      <xdr:rowOff>110489</xdr:rowOff>
    </xdr:to>
    <xdr:cxnSp macro="">
      <xdr:nvCxnSpPr>
        <xdr:cNvPr id="405" name="直線コネクタ 404">
          <a:extLst>
            <a:ext uri="{FF2B5EF4-FFF2-40B4-BE49-F238E27FC236}">
              <a16:creationId xmlns:a16="http://schemas.microsoft.com/office/drawing/2014/main" id="{FB9786BF-3E4D-409D-A3C8-1DA6ACAABDE5}"/>
            </a:ext>
          </a:extLst>
        </xdr:cNvPr>
        <xdr:cNvCxnSpPr/>
      </xdr:nvCxnSpPr>
      <xdr:spPr>
        <a:xfrm>
          <a:off x="4546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136414</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D99B6EAD-3136-4220-BC03-5BF215914074}"/>
            </a:ext>
          </a:extLst>
        </xdr:cNvPr>
        <xdr:cNvSpPr txBox="1"/>
      </xdr:nvSpPr>
      <xdr:spPr>
        <a:xfrm>
          <a:off x="4673600" y="17624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157987</xdr:rowOff>
    </xdr:from>
    <xdr:to>
      <xdr:col>24</xdr:col>
      <xdr:colOff>114300</xdr:colOff>
      <xdr:row>103</xdr:row>
      <xdr:rowOff>88137</xdr:rowOff>
    </xdr:to>
    <xdr:sp macro="" textlink="">
      <xdr:nvSpPr>
        <xdr:cNvPr id="407" name="フローチャート: 判断 406">
          <a:extLst>
            <a:ext uri="{FF2B5EF4-FFF2-40B4-BE49-F238E27FC236}">
              <a16:creationId xmlns:a16="http://schemas.microsoft.com/office/drawing/2014/main" id="{7839A555-3148-4AC2-B322-662559DDA19B}"/>
            </a:ext>
          </a:extLst>
        </xdr:cNvPr>
        <xdr:cNvSpPr/>
      </xdr:nvSpPr>
      <xdr:spPr>
        <a:xfrm>
          <a:off x="4584700" y="1764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155702</xdr:rowOff>
    </xdr:from>
    <xdr:to>
      <xdr:col>20</xdr:col>
      <xdr:colOff>38100</xdr:colOff>
      <xdr:row>103</xdr:row>
      <xdr:rowOff>85852</xdr:rowOff>
    </xdr:to>
    <xdr:sp macro="" textlink="">
      <xdr:nvSpPr>
        <xdr:cNvPr id="408" name="フローチャート: 判断 407">
          <a:extLst>
            <a:ext uri="{FF2B5EF4-FFF2-40B4-BE49-F238E27FC236}">
              <a16:creationId xmlns:a16="http://schemas.microsoft.com/office/drawing/2014/main" id="{ADE53A9D-2792-468D-9865-BEB744B10A0B}"/>
            </a:ext>
          </a:extLst>
        </xdr:cNvPr>
        <xdr:cNvSpPr/>
      </xdr:nvSpPr>
      <xdr:spPr>
        <a:xfrm>
          <a:off x="3746500" y="1764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52832</xdr:rowOff>
    </xdr:from>
    <xdr:to>
      <xdr:col>15</xdr:col>
      <xdr:colOff>101600</xdr:colOff>
      <xdr:row>102</xdr:row>
      <xdr:rowOff>154432</xdr:rowOff>
    </xdr:to>
    <xdr:sp macro="" textlink="">
      <xdr:nvSpPr>
        <xdr:cNvPr id="409" name="フローチャート: 判断 408">
          <a:extLst>
            <a:ext uri="{FF2B5EF4-FFF2-40B4-BE49-F238E27FC236}">
              <a16:creationId xmlns:a16="http://schemas.microsoft.com/office/drawing/2014/main" id="{3A7E0D1D-DC03-4137-BDE6-C591C6CCD41E}"/>
            </a:ext>
          </a:extLst>
        </xdr:cNvPr>
        <xdr:cNvSpPr/>
      </xdr:nvSpPr>
      <xdr:spPr>
        <a:xfrm>
          <a:off x="2857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23113</xdr:rowOff>
    </xdr:from>
    <xdr:to>
      <xdr:col>10</xdr:col>
      <xdr:colOff>165100</xdr:colOff>
      <xdr:row>102</xdr:row>
      <xdr:rowOff>124713</xdr:rowOff>
    </xdr:to>
    <xdr:sp macro="" textlink="">
      <xdr:nvSpPr>
        <xdr:cNvPr id="410" name="フローチャート: 判断 409">
          <a:extLst>
            <a:ext uri="{FF2B5EF4-FFF2-40B4-BE49-F238E27FC236}">
              <a16:creationId xmlns:a16="http://schemas.microsoft.com/office/drawing/2014/main" id="{C4F061C2-42B4-435F-90DD-442BD415CC72}"/>
            </a:ext>
          </a:extLst>
        </xdr:cNvPr>
        <xdr:cNvSpPr/>
      </xdr:nvSpPr>
      <xdr:spPr>
        <a:xfrm>
          <a:off x="1968500" y="17511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148844</xdr:rowOff>
    </xdr:from>
    <xdr:to>
      <xdr:col>6</xdr:col>
      <xdr:colOff>38100</xdr:colOff>
      <xdr:row>102</xdr:row>
      <xdr:rowOff>78994</xdr:rowOff>
    </xdr:to>
    <xdr:sp macro="" textlink="">
      <xdr:nvSpPr>
        <xdr:cNvPr id="411" name="フローチャート: 判断 410">
          <a:extLst>
            <a:ext uri="{FF2B5EF4-FFF2-40B4-BE49-F238E27FC236}">
              <a16:creationId xmlns:a16="http://schemas.microsoft.com/office/drawing/2014/main" id="{A81E329D-1628-4AF5-96DC-51E0CD14DC91}"/>
            </a:ext>
          </a:extLst>
        </xdr:cNvPr>
        <xdr:cNvSpPr/>
      </xdr:nvSpPr>
      <xdr:spPr>
        <a:xfrm>
          <a:off x="1079500" y="17465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55AB1EF-D123-4D30-961E-B97CB0C6169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319B2CC-76DF-4D20-B2A8-E6C91443038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28C3F15-B695-418B-B208-D29C20506A6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96BE868-5F0F-4F57-8595-A3A677F4475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E8F3E42-1533-4A91-8CED-FB9992AE0B9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9398</xdr:rowOff>
    </xdr:from>
    <xdr:to>
      <xdr:col>24</xdr:col>
      <xdr:colOff>114300</xdr:colOff>
      <xdr:row>102</xdr:row>
      <xdr:rowOff>110998</xdr:rowOff>
    </xdr:to>
    <xdr:sp macro="" textlink="">
      <xdr:nvSpPr>
        <xdr:cNvPr id="417" name="楕円 416">
          <a:extLst>
            <a:ext uri="{FF2B5EF4-FFF2-40B4-BE49-F238E27FC236}">
              <a16:creationId xmlns:a16="http://schemas.microsoft.com/office/drawing/2014/main" id="{1586169C-BD55-4A80-B352-D13F1D4B8957}"/>
            </a:ext>
          </a:extLst>
        </xdr:cNvPr>
        <xdr:cNvSpPr/>
      </xdr:nvSpPr>
      <xdr:spPr>
        <a:xfrm>
          <a:off x="4584700" y="1749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32275</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25C60048-5F4F-4485-AB7F-6B2C71F08AF0}"/>
            </a:ext>
          </a:extLst>
        </xdr:cNvPr>
        <xdr:cNvSpPr txBox="1"/>
      </xdr:nvSpPr>
      <xdr:spPr>
        <a:xfrm>
          <a:off x="4673600" y="1734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9398</xdr:rowOff>
    </xdr:from>
    <xdr:to>
      <xdr:col>20</xdr:col>
      <xdr:colOff>38100</xdr:colOff>
      <xdr:row>102</xdr:row>
      <xdr:rowOff>110998</xdr:rowOff>
    </xdr:to>
    <xdr:sp macro="" textlink="">
      <xdr:nvSpPr>
        <xdr:cNvPr id="419" name="楕円 418">
          <a:extLst>
            <a:ext uri="{FF2B5EF4-FFF2-40B4-BE49-F238E27FC236}">
              <a16:creationId xmlns:a16="http://schemas.microsoft.com/office/drawing/2014/main" id="{591E87A5-A01D-4850-91F7-1B6109C535D7}"/>
            </a:ext>
          </a:extLst>
        </xdr:cNvPr>
        <xdr:cNvSpPr/>
      </xdr:nvSpPr>
      <xdr:spPr>
        <a:xfrm>
          <a:off x="3746500" y="1749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60198</xdr:rowOff>
    </xdr:from>
    <xdr:to>
      <xdr:col>24</xdr:col>
      <xdr:colOff>63500</xdr:colOff>
      <xdr:row>102</xdr:row>
      <xdr:rowOff>60198</xdr:rowOff>
    </xdr:to>
    <xdr:cxnSp macro="">
      <xdr:nvCxnSpPr>
        <xdr:cNvPr id="420" name="直線コネクタ 419">
          <a:extLst>
            <a:ext uri="{FF2B5EF4-FFF2-40B4-BE49-F238E27FC236}">
              <a16:creationId xmlns:a16="http://schemas.microsoft.com/office/drawing/2014/main" id="{5102DD2F-827B-44F0-AE64-B2701E20141C}"/>
            </a:ext>
          </a:extLst>
        </xdr:cNvPr>
        <xdr:cNvCxnSpPr/>
      </xdr:nvCxnSpPr>
      <xdr:spPr>
        <a:xfrm>
          <a:off x="3797300" y="1754809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128270</xdr:rowOff>
    </xdr:from>
    <xdr:to>
      <xdr:col>15</xdr:col>
      <xdr:colOff>101600</xdr:colOff>
      <xdr:row>102</xdr:row>
      <xdr:rowOff>58420</xdr:rowOff>
    </xdr:to>
    <xdr:sp macro="" textlink="">
      <xdr:nvSpPr>
        <xdr:cNvPr id="421" name="楕円 420">
          <a:extLst>
            <a:ext uri="{FF2B5EF4-FFF2-40B4-BE49-F238E27FC236}">
              <a16:creationId xmlns:a16="http://schemas.microsoft.com/office/drawing/2014/main" id="{80A7D72F-0BD1-4118-88ED-FD8222A34F2E}"/>
            </a:ext>
          </a:extLst>
        </xdr:cNvPr>
        <xdr:cNvSpPr/>
      </xdr:nvSpPr>
      <xdr:spPr>
        <a:xfrm>
          <a:off x="28575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7620</xdr:rowOff>
    </xdr:from>
    <xdr:to>
      <xdr:col>19</xdr:col>
      <xdr:colOff>177800</xdr:colOff>
      <xdr:row>102</xdr:row>
      <xdr:rowOff>60198</xdr:rowOff>
    </xdr:to>
    <xdr:cxnSp macro="">
      <xdr:nvCxnSpPr>
        <xdr:cNvPr id="422" name="直線コネクタ 421">
          <a:extLst>
            <a:ext uri="{FF2B5EF4-FFF2-40B4-BE49-F238E27FC236}">
              <a16:creationId xmlns:a16="http://schemas.microsoft.com/office/drawing/2014/main" id="{0658A374-B672-41D7-AFAB-DC4D8EB467DE}"/>
            </a:ext>
          </a:extLst>
        </xdr:cNvPr>
        <xdr:cNvCxnSpPr/>
      </xdr:nvCxnSpPr>
      <xdr:spPr>
        <a:xfrm>
          <a:off x="2908300" y="1749552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75692</xdr:rowOff>
    </xdr:from>
    <xdr:to>
      <xdr:col>10</xdr:col>
      <xdr:colOff>165100</xdr:colOff>
      <xdr:row>102</xdr:row>
      <xdr:rowOff>5842</xdr:rowOff>
    </xdr:to>
    <xdr:sp macro="" textlink="">
      <xdr:nvSpPr>
        <xdr:cNvPr id="423" name="楕円 422">
          <a:extLst>
            <a:ext uri="{FF2B5EF4-FFF2-40B4-BE49-F238E27FC236}">
              <a16:creationId xmlns:a16="http://schemas.microsoft.com/office/drawing/2014/main" id="{C0DA2BA7-2619-4345-AF36-F8F2546E897D}"/>
            </a:ext>
          </a:extLst>
        </xdr:cNvPr>
        <xdr:cNvSpPr/>
      </xdr:nvSpPr>
      <xdr:spPr>
        <a:xfrm>
          <a:off x="1968500" y="1739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126492</xdr:rowOff>
    </xdr:from>
    <xdr:to>
      <xdr:col>15</xdr:col>
      <xdr:colOff>50800</xdr:colOff>
      <xdr:row>102</xdr:row>
      <xdr:rowOff>7620</xdr:rowOff>
    </xdr:to>
    <xdr:cxnSp macro="">
      <xdr:nvCxnSpPr>
        <xdr:cNvPr id="424" name="直線コネクタ 423">
          <a:extLst>
            <a:ext uri="{FF2B5EF4-FFF2-40B4-BE49-F238E27FC236}">
              <a16:creationId xmlns:a16="http://schemas.microsoft.com/office/drawing/2014/main" id="{40047673-04DC-46D9-A435-9E82E8B1011A}"/>
            </a:ext>
          </a:extLst>
        </xdr:cNvPr>
        <xdr:cNvCxnSpPr/>
      </xdr:nvCxnSpPr>
      <xdr:spPr>
        <a:xfrm>
          <a:off x="2019300" y="1744294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55118</xdr:rowOff>
    </xdr:from>
    <xdr:to>
      <xdr:col>6</xdr:col>
      <xdr:colOff>38100</xdr:colOff>
      <xdr:row>101</xdr:row>
      <xdr:rowOff>156718</xdr:rowOff>
    </xdr:to>
    <xdr:sp macro="" textlink="">
      <xdr:nvSpPr>
        <xdr:cNvPr id="425" name="楕円 424">
          <a:extLst>
            <a:ext uri="{FF2B5EF4-FFF2-40B4-BE49-F238E27FC236}">
              <a16:creationId xmlns:a16="http://schemas.microsoft.com/office/drawing/2014/main" id="{52E09A66-CFB4-47D0-A5D6-7077C1EDE6D3}"/>
            </a:ext>
          </a:extLst>
        </xdr:cNvPr>
        <xdr:cNvSpPr/>
      </xdr:nvSpPr>
      <xdr:spPr>
        <a:xfrm>
          <a:off x="1079500" y="1737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105918</xdr:rowOff>
    </xdr:from>
    <xdr:to>
      <xdr:col>10</xdr:col>
      <xdr:colOff>114300</xdr:colOff>
      <xdr:row>101</xdr:row>
      <xdr:rowOff>126492</xdr:rowOff>
    </xdr:to>
    <xdr:cxnSp macro="">
      <xdr:nvCxnSpPr>
        <xdr:cNvPr id="426" name="直線コネクタ 425">
          <a:extLst>
            <a:ext uri="{FF2B5EF4-FFF2-40B4-BE49-F238E27FC236}">
              <a16:creationId xmlns:a16="http://schemas.microsoft.com/office/drawing/2014/main" id="{F401B8BF-64A8-4821-BDF4-AC5846AB95A2}"/>
            </a:ext>
          </a:extLst>
        </xdr:cNvPr>
        <xdr:cNvCxnSpPr/>
      </xdr:nvCxnSpPr>
      <xdr:spPr>
        <a:xfrm>
          <a:off x="1130300" y="1742236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76979</xdr:rowOff>
    </xdr:from>
    <xdr:ext cx="405111" cy="259045"/>
    <xdr:sp macro="" textlink="">
      <xdr:nvSpPr>
        <xdr:cNvPr id="427" name="n_1aveValue【市民会館】&#10;有形固定資産減価償却率">
          <a:extLst>
            <a:ext uri="{FF2B5EF4-FFF2-40B4-BE49-F238E27FC236}">
              <a16:creationId xmlns:a16="http://schemas.microsoft.com/office/drawing/2014/main" id="{9D634C6B-43BB-488B-98D8-99CE04819004}"/>
            </a:ext>
          </a:extLst>
        </xdr:cNvPr>
        <xdr:cNvSpPr txBox="1"/>
      </xdr:nvSpPr>
      <xdr:spPr>
        <a:xfrm>
          <a:off x="3582044" y="1773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145559</xdr:rowOff>
    </xdr:from>
    <xdr:ext cx="405111" cy="259045"/>
    <xdr:sp macro="" textlink="">
      <xdr:nvSpPr>
        <xdr:cNvPr id="428" name="n_2aveValue【市民会館】&#10;有形固定資産減価償却率">
          <a:extLst>
            <a:ext uri="{FF2B5EF4-FFF2-40B4-BE49-F238E27FC236}">
              <a16:creationId xmlns:a16="http://schemas.microsoft.com/office/drawing/2014/main" id="{8B550A94-889F-4375-8C3C-5D54DF720277}"/>
            </a:ext>
          </a:extLst>
        </xdr:cNvPr>
        <xdr:cNvSpPr txBox="1"/>
      </xdr:nvSpPr>
      <xdr:spPr>
        <a:xfrm>
          <a:off x="2705744" y="1763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115840</xdr:rowOff>
    </xdr:from>
    <xdr:ext cx="405111" cy="259045"/>
    <xdr:sp macro="" textlink="">
      <xdr:nvSpPr>
        <xdr:cNvPr id="429" name="n_3aveValue【市民会館】&#10;有形固定資産減価償却率">
          <a:extLst>
            <a:ext uri="{FF2B5EF4-FFF2-40B4-BE49-F238E27FC236}">
              <a16:creationId xmlns:a16="http://schemas.microsoft.com/office/drawing/2014/main" id="{26884EB0-8E18-4115-8ACB-D5D8D1661199}"/>
            </a:ext>
          </a:extLst>
        </xdr:cNvPr>
        <xdr:cNvSpPr txBox="1"/>
      </xdr:nvSpPr>
      <xdr:spPr>
        <a:xfrm>
          <a:off x="1816744" y="17603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70121</xdr:rowOff>
    </xdr:from>
    <xdr:ext cx="405111" cy="259045"/>
    <xdr:sp macro="" textlink="">
      <xdr:nvSpPr>
        <xdr:cNvPr id="430" name="n_4aveValue【市民会館】&#10;有形固定資産減価償却率">
          <a:extLst>
            <a:ext uri="{FF2B5EF4-FFF2-40B4-BE49-F238E27FC236}">
              <a16:creationId xmlns:a16="http://schemas.microsoft.com/office/drawing/2014/main" id="{797DDE5B-9CA9-4EE2-8E50-689A44B8BC04}"/>
            </a:ext>
          </a:extLst>
        </xdr:cNvPr>
        <xdr:cNvSpPr txBox="1"/>
      </xdr:nvSpPr>
      <xdr:spPr>
        <a:xfrm>
          <a:off x="927744" y="17558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127525</xdr:rowOff>
    </xdr:from>
    <xdr:ext cx="405111" cy="259045"/>
    <xdr:sp macro="" textlink="">
      <xdr:nvSpPr>
        <xdr:cNvPr id="431" name="n_1mainValue【市民会館】&#10;有形固定資産減価償却率">
          <a:extLst>
            <a:ext uri="{FF2B5EF4-FFF2-40B4-BE49-F238E27FC236}">
              <a16:creationId xmlns:a16="http://schemas.microsoft.com/office/drawing/2014/main" id="{4BE9192F-EA17-4215-9763-B86F1610A574}"/>
            </a:ext>
          </a:extLst>
        </xdr:cNvPr>
        <xdr:cNvSpPr txBox="1"/>
      </xdr:nvSpPr>
      <xdr:spPr>
        <a:xfrm>
          <a:off x="3582044" y="1727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74947</xdr:rowOff>
    </xdr:from>
    <xdr:ext cx="405111" cy="259045"/>
    <xdr:sp macro="" textlink="">
      <xdr:nvSpPr>
        <xdr:cNvPr id="432" name="n_2mainValue【市民会館】&#10;有形固定資産減価償却率">
          <a:extLst>
            <a:ext uri="{FF2B5EF4-FFF2-40B4-BE49-F238E27FC236}">
              <a16:creationId xmlns:a16="http://schemas.microsoft.com/office/drawing/2014/main" id="{B67698DD-9979-4CC9-ADA9-F334E4652769}"/>
            </a:ext>
          </a:extLst>
        </xdr:cNvPr>
        <xdr:cNvSpPr txBox="1"/>
      </xdr:nvSpPr>
      <xdr:spPr>
        <a:xfrm>
          <a:off x="270574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22369</xdr:rowOff>
    </xdr:from>
    <xdr:ext cx="405111" cy="259045"/>
    <xdr:sp macro="" textlink="">
      <xdr:nvSpPr>
        <xdr:cNvPr id="433" name="n_3mainValue【市民会館】&#10;有形固定資産減価償却率">
          <a:extLst>
            <a:ext uri="{FF2B5EF4-FFF2-40B4-BE49-F238E27FC236}">
              <a16:creationId xmlns:a16="http://schemas.microsoft.com/office/drawing/2014/main" id="{C3C42880-E527-465F-AF11-D6F3F4BF8222}"/>
            </a:ext>
          </a:extLst>
        </xdr:cNvPr>
        <xdr:cNvSpPr txBox="1"/>
      </xdr:nvSpPr>
      <xdr:spPr>
        <a:xfrm>
          <a:off x="1816744" y="1716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1795</xdr:rowOff>
    </xdr:from>
    <xdr:ext cx="405111" cy="259045"/>
    <xdr:sp macro="" textlink="">
      <xdr:nvSpPr>
        <xdr:cNvPr id="434" name="n_4mainValue【市民会館】&#10;有形固定資産減価償却率">
          <a:extLst>
            <a:ext uri="{FF2B5EF4-FFF2-40B4-BE49-F238E27FC236}">
              <a16:creationId xmlns:a16="http://schemas.microsoft.com/office/drawing/2014/main" id="{A4A82F56-2483-4F10-9D13-99D4B2F85374}"/>
            </a:ext>
          </a:extLst>
        </xdr:cNvPr>
        <xdr:cNvSpPr txBox="1"/>
      </xdr:nvSpPr>
      <xdr:spPr>
        <a:xfrm>
          <a:off x="927744" y="1714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C75F3612-8971-4572-99E7-2AB19C19432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C5B6A2ED-4D77-4BB1-8F01-C33254E9B1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95C14A46-54B5-442E-BA54-1374AE8A064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7401D5C8-8012-465F-B950-ECFFCF96766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E4BDD05D-CE04-4966-92D1-CCAE7C03EDD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78BBF3D-B552-47FB-9683-AD4EBBE8FF2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73D33F8-1B8B-4D2B-9010-A0B95A4CEF5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6689BCB-6EDD-4F33-817D-D74C6E82624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6A2D0E3-8B20-40EE-AB69-F7405D9715F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F76676D0-7874-4311-92B3-A80F929D34D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45" name="テキスト ボックス 444">
          <a:extLst>
            <a:ext uri="{FF2B5EF4-FFF2-40B4-BE49-F238E27FC236}">
              <a16:creationId xmlns:a16="http://schemas.microsoft.com/office/drawing/2014/main" id="{A8D557B4-B66C-4567-B29E-702F779F05F1}"/>
            </a:ext>
          </a:extLst>
        </xdr:cNvPr>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DE96E772-68D7-414A-BB5A-066302BD2E5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96C29F4C-81A0-4533-81A4-478751A2BB3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3202CA6E-7B58-47BB-B3D2-053B3201A01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83628BE1-D7FE-40FF-85B4-BA9F10E6F41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79140EAE-DC04-4CC7-81A7-262E20DC6A7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F233C062-2D11-4C91-B0B2-6924522511B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2356C97D-3343-4814-B666-FF9DC65D489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107E8070-6715-497B-9CD8-01B7A26F1012}"/>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00BEEB21-BF41-43CA-8666-0724DDE3436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09645262-9C6C-4B80-B116-A5912208397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BDFA1498-1178-48C8-A3A8-E5C14E10C56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297BACD5-A224-4319-8832-B96954A20FF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DA5229A8-0FA8-468C-8808-6A6423B4480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110489</xdr:rowOff>
    </xdr:from>
    <xdr:to>
      <xdr:col>54</xdr:col>
      <xdr:colOff>189865</xdr:colOff>
      <xdr:row>108</xdr:row>
      <xdr:rowOff>102870</xdr:rowOff>
    </xdr:to>
    <xdr:cxnSp macro="">
      <xdr:nvCxnSpPr>
        <xdr:cNvPr id="459" name="直線コネクタ 458">
          <a:extLst>
            <a:ext uri="{FF2B5EF4-FFF2-40B4-BE49-F238E27FC236}">
              <a16:creationId xmlns:a16="http://schemas.microsoft.com/office/drawing/2014/main" id="{6BECA440-8165-4CEB-9808-9DBA3B9C07CA}"/>
            </a:ext>
          </a:extLst>
        </xdr:cNvPr>
        <xdr:cNvCxnSpPr/>
      </xdr:nvCxnSpPr>
      <xdr:spPr>
        <a:xfrm flipV="1">
          <a:off x="10476865" y="17255489"/>
          <a:ext cx="0" cy="1363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106697</xdr:rowOff>
    </xdr:from>
    <xdr:ext cx="469744" cy="259045"/>
    <xdr:sp macro="" textlink="">
      <xdr:nvSpPr>
        <xdr:cNvPr id="460" name="【市民会館】&#10;一人当たり面積最小値テキスト">
          <a:extLst>
            <a:ext uri="{FF2B5EF4-FFF2-40B4-BE49-F238E27FC236}">
              <a16:creationId xmlns:a16="http://schemas.microsoft.com/office/drawing/2014/main" id="{EAC4EB02-52C6-4DE1-AD19-C0939E58CE1A}"/>
            </a:ext>
          </a:extLst>
        </xdr:cNvPr>
        <xdr:cNvSpPr txBox="1"/>
      </xdr:nvSpPr>
      <xdr:spPr>
        <a:xfrm>
          <a:off x="10515600" y="1862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102870</xdr:rowOff>
    </xdr:from>
    <xdr:to>
      <xdr:col>55</xdr:col>
      <xdr:colOff>88900</xdr:colOff>
      <xdr:row>108</xdr:row>
      <xdr:rowOff>102870</xdr:rowOff>
    </xdr:to>
    <xdr:cxnSp macro="">
      <xdr:nvCxnSpPr>
        <xdr:cNvPr id="461" name="直線コネクタ 460">
          <a:extLst>
            <a:ext uri="{FF2B5EF4-FFF2-40B4-BE49-F238E27FC236}">
              <a16:creationId xmlns:a16="http://schemas.microsoft.com/office/drawing/2014/main" id="{820C0593-5121-45A3-8D31-18D2755FCA4D}"/>
            </a:ext>
          </a:extLst>
        </xdr:cNvPr>
        <xdr:cNvCxnSpPr/>
      </xdr:nvCxnSpPr>
      <xdr:spPr>
        <a:xfrm>
          <a:off x="10388600" y="1861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57166</xdr:rowOff>
    </xdr:from>
    <xdr:ext cx="469744" cy="259045"/>
    <xdr:sp macro="" textlink="">
      <xdr:nvSpPr>
        <xdr:cNvPr id="462" name="【市民会館】&#10;一人当たり面積最大値テキスト">
          <a:extLst>
            <a:ext uri="{FF2B5EF4-FFF2-40B4-BE49-F238E27FC236}">
              <a16:creationId xmlns:a16="http://schemas.microsoft.com/office/drawing/2014/main" id="{3D47FC0E-2DC2-4E3B-B6A4-7B35621D0B47}"/>
            </a:ext>
          </a:extLst>
        </xdr:cNvPr>
        <xdr:cNvSpPr txBox="1"/>
      </xdr:nvSpPr>
      <xdr:spPr>
        <a:xfrm>
          <a:off x="10515600" y="1703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110489</xdr:rowOff>
    </xdr:from>
    <xdr:to>
      <xdr:col>55</xdr:col>
      <xdr:colOff>88900</xdr:colOff>
      <xdr:row>100</xdr:row>
      <xdr:rowOff>110489</xdr:rowOff>
    </xdr:to>
    <xdr:cxnSp macro="">
      <xdr:nvCxnSpPr>
        <xdr:cNvPr id="463" name="直線コネクタ 462">
          <a:extLst>
            <a:ext uri="{FF2B5EF4-FFF2-40B4-BE49-F238E27FC236}">
              <a16:creationId xmlns:a16="http://schemas.microsoft.com/office/drawing/2014/main" id="{67678BD7-7943-45F6-91CF-08458968B8A1}"/>
            </a:ext>
          </a:extLst>
        </xdr:cNvPr>
        <xdr:cNvCxnSpPr/>
      </xdr:nvCxnSpPr>
      <xdr:spPr>
        <a:xfrm>
          <a:off x="10388600" y="1725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5083836C-5903-4EB8-B0E4-5BFEB6308616}"/>
            </a:ext>
          </a:extLst>
        </xdr:cNvPr>
        <xdr:cNvSpPr txBox="1"/>
      </xdr:nvSpPr>
      <xdr:spPr>
        <a:xfrm>
          <a:off x="10515600" y="17865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55880</xdr:rowOff>
    </xdr:from>
    <xdr:to>
      <xdr:col>55</xdr:col>
      <xdr:colOff>50800</xdr:colOff>
      <xdr:row>104</xdr:row>
      <xdr:rowOff>157480</xdr:rowOff>
    </xdr:to>
    <xdr:sp macro="" textlink="">
      <xdr:nvSpPr>
        <xdr:cNvPr id="465" name="フローチャート: 判断 464">
          <a:extLst>
            <a:ext uri="{FF2B5EF4-FFF2-40B4-BE49-F238E27FC236}">
              <a16:creationId xmlns:a16="http://schemas.microsoft.com/office/drawing/2014/main" id="{C13D4B83-2A23-41B9-AC4A-2820E4CA9A47}"/>
            </a:ext>
          </a:extLst>
        </xdr:cNvPr>
        <xdr:cNvSpPr/>
      </xdr:nvSpPr>
      <xdr:spPr>
        <a:xfrm>
          <a:off x="104267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78739</xdr:rowOff>
    </xdr:from>
    <xdr:to>
      <xdr:col>50</xdr:col>
      <xdr:colOff>165100</xdr:colOff>
      <xdr:row>105</xdr:row>
      <xdr:rowOff>8889</xdr:rowOff>
    </xdr:to>
    <xdr:sp macro="" textlink="">
      <xdr:nvSpPr>
        <xdr:cNvPr id="466" name="フローチャート: 判断 465">
          <a:extLst>
            <a:ext uri="{FF2B5EF4-FFF2-40B4-BE49-F238E27FC236}">
              <a16:creationId xmlns:a16="http://schemas.microsoft.com/office/drawing/2014/main" id="{19A46B0F-B40B-4708-9D9D-D5D94F6FE2D7}"/>
            </a:ext>
          </a:extLst>
        </xdr:cNvPr>
        <xdr:cNvSpPr/>
      </xdr:nvSpPr>
      <xdr:spPr>
        <a:xfrm>
          <a:off x="95885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116839</xdr:rowOff>
    </xdr:from>
    <xdr:to>
      <xdr:col>46</xdr:col>
      <xdr:colOff>38100</xdr:colOff>
      <xdr:row>105</xdr:row>
      <xdr:rowOff>46989</xdr:rowOff>
    </xdr:to>
    <xdr:sp macro="" textlink="">
      <xdr:nvSpPr>
        <xdr:cNvPr id="467" name="フローチャート: 判断 466">
          <a:extLst>
            <a:ext uri="{FF2B5EF4-FFF2-40B4-BE49-F238E27FC236}">
              <a16:creationId xmlns:a16="http://schemas.microsoft.com/office/drawing/2014/main" id="{650B2126-205D-4DA6-8D33-1FF2E3E11131}"/>
            </a:ext>
          </a:extLst>
        </xdr:cNvPr>
        <xdr:cNvSpPr/>
      </xdr:nvSpPr>
      <xdr:spPr>
        <a:xfrm>
          <a:off x="8699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135889</xdr:rowOff>
    </xdr:from>
    <xdr:to>
      <xdr:col>41</xdr:col>
      <xdr:colOff>101600</xdr:colOff>
      <xdr:row>105</xdr:row>
      <xdr:rowOff>66039</xdr:rowOff>
    </xdr:to>
    <xdr:sp macro="" textlink="">
      <xdr:nvSpPr>
        <xdr:cNvPr id="468" name="フローチャート: 判断 467">
          <a:extLst>
            <a:ext uri="{FF2B5EF4-FFF2-40B4-BE49-F238E27FC236}">
              <a16:creationId xmlns:a16="http://schemas.microsoft.com/office/drawing/2014/main" id="{4B0BDA35-B019-4983-9ADA-CC265A6060D1}"/>
            </a:ext>
          </a:extLst>
        </xdr:cNvPr>
        <xdr:cNvSpPr/>
      </xdr:nvSpPr>
      <xdr:spPr>
        <a:xfrm>
          <a:off x="7810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74930</xdr:rowOff>
    </xdr:from>
    <xdr:to>
      <xdr:col>36</xdr:col>
      <xdr:colOff>165100</xdr:colOff>
      <xdr:row>106</xdr:row>
      <xdr:rowOff>5080</xdr:rowOff>
    </xdr:to>
    <xdr:sp macro="" textlink="">
      <xdr:nvSpPr>
        <xdr:cNvPr id="469" name="フローチャート: 判断 468">
          <a:extLst>
            <a:ext uri="{FF2B5EF4-FFF2-40B4-BE49-F238E27FC236}">
              <a16:creationId xmlns:a16="http://schemas.microsoft.com/office/drawing/2014/main" id="{FD8B374F-1209-4B0B-BF24-DC0B7DEFB18E}"/>
            </a:ext>
          </a:extLst>
        </xdr:cNvPr>
        <xdr:cNvSpPr/>
      </xdr:nvSpPr>
      <xdr:spPr>
        <a:xfrm>
          <a:off x="6921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34FAF5C-8448-4300-BCA1-FC0A5E7E485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587CE45-B8C6-48B9-948A-299310C8303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D5445BE-0808-4846-BE70-2A146140EEE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B4517CC-6739-4B13-B45B-E5087A94389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224C879-EDEE-492C-816C-F8717C51CEE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59689</xdr:rowOff>
    </xdr:from>
    <xdr:to>
      <xdr:col>55</xdr:col>
      <xdr:colOff>50800</xdr:colOff>
      <xdr:row>100</xdr:row>
      <xdr:rowOff>161289</xdr:rowOff>
    </xdr:to>
    <xdr:sp macro="" textlink="">
      <xdr:nvSpPr>
        <xdr:cNvPr id="475" name="楕円 474">
          <a:extLst>
            <a:ext uri="{FF2B5EF4-FFF2-40B4-BE49-F238E27FC236}">
              <a16:creationId xmlns:a16="http://schemas.microsoft.com/office/drawing/2014/main" id="{24898D15-6A26-47EE-B3DB-2071D9EAC6D1}"/>
            </a:ext>
          </a:extLst>
        </xdr:cNvPr>
        <xdr:cNvSpPr/>
      </xdr:nvSpPr>
      <xdr:spPr>
        <a:xfrm>
          <a:off x="10426700" y="1720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12716</xdr:rowOff>
    </xdr:from>
    <xdr:ext cx="469744" cy="259045"/>
    <xdr:sp macro="" textlink="">
      <xdr:nvSpPr>
        <xdr:cNvPr id="476" name="【市民会館】&#10;一人当たり面積該当値テキスト">
          <a:extLst>
            <a:ext uri="{FF2B5EF4-FFF2-40B4-BE49-F238E27FC236}">
              <a16:creationId xmlns:a16="http://schemas.microsoft.com/office/drawing/2014/main" id="{F33C9C36-D7E2-4591-A481-A922611FCD99}"/>
            </a:ext>
          </a:extLst>
        </xdr:cNvPr>
        <xdr:cNvSpPr txBox="1"/>
      </xdr:nvSpPr>
      <xdr:spPr>
        <a:xfrm>
          <a:off x="10515600" y="1715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101600</xdr:rowOff>
    </xdr:from>
    <xdr:to>
      <xdr:col>50</xdr:col>
      <xdr:colOff>165100</xdr:colOff>
      <xdr:row>101</xdr:row>
      <xdr:rowOff>31750</xdr:rowOff>
    </xdr:to>
    <xdr:sp macro="" textlink="">
      <xdr:nvSpPr>
        <xdr:cNvPr id="477" name="楕円 476">
          <a:extLst>
            <a:ext uri="{FF2B5EF4-FFF2-40B4-BE49-F238E27FC236}">
              <a16:creationId xmlns:a16="http://schemas.microsoft.com/office/drawing/2014/main" id="{F5DB9A6F-723D-4AAB-8183-94A8A678504D}"/>
            </a:ext>
          </a:extLst>
        </xdr:cNvPr>
        <xdr:cNvSpPr/>
      </xdr:nvSpPr>
      <xdr:spPr>
        <a:xfrm>
          <a:off x="9588500" y="1724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110489</xdr:rowOff>
    </xdr:from>
    <xdr:to>
      <xdr:col>55</xdr:col>
      <xdr:colOff>0</xdr:colOff>
      <xdr:row>100</xdr:row>
      <xdr:rowOff>152400</xdr:rowOff>
    </xdr:to>
    <xdr:cxnSp macro="">
      <xdr:nvCxnSpPr>
        <xdr:cNvPr id="478" name="直線コネクタ 477">
          <a:extLst>
            <a:ext uri="{FF2B5EF4-FFF2-40B4-BE49-F238E27FC236}">
              <a16:creationId xmlns:a16="http://schemas.microsoft.com/office/drawing/2014/main" id="{DF4B6E1A-6DA6-4990-BFF1-1837411E5AD8}"/>
            </a:ext>
          </a:extLst>
        </xdr:cNvPr>
        <xdr:cNvCxnSpPr/>
      </xdr:nvCxnSpPr>
      <xdr:spPr>
        <a:xfrm flipV="1">
          <a:off x="9639300" y="1725548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135889</xdr:rowOff>
    </xdr:from>
    <xdr:to>
      <xdr:col>46</xdr:col>
      <xdr:colOff>38100</xdr:colOff>
      <xdr:row>101</xdr:row>
      <xdr:rowOff>66039</xdr:rowOff>
    </xdr:to>
    <xdr:sp macro="" textlink="">
      <xdr:nvSpPr>
        <xdr:cNvPr id="479" name="楕円 478">
          <a:extLst>
            <a:ext uri="{FF2B5EF4-FFF2-40B4-BE49-F238E27FC236}">
              <a16:creationId xmlns:a16="http://schemas.microsoft.com/office/drawing/2014/main" id="{9FBC398F-721A-4F28-B413-4FE046C1A84D}"/>
            </a:ext>
          </a:extLst>
        </xdr:cNvPr>
        <xdr:cNvSpPr/>
      </xdr:nvSpPr>
      <xdr:spPr>
        <a:xfrm>
          <a:off x="8699500" y="1728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152400</xdr:rowOff>
    </xdr:from>
    <xdr:to>
      <xdr:col>50</xdr:col>
      <xdr:colOff>114300</xdr:colOff>
      <xdr:row>101</xdr:row>
      <xdr:rowOff>15239</xdr:rowOff>
    </xdr:to>
    <xdr:cxnSp macro="">
      <xdr:nvCxnSpPr>
        <xdr:cNvPr id="480" name="直線コネクタ 479">
          <a:extLst>
            <a:ext uri="{FF2B5EF4-FFF2-40B4-BE49-F238E27FC236}">
              <a16:creationId xmlns:a16="http://schemas.microsoft.com/office/drawing/2014/main" id="{DE764E74-9965-4367-ADF7-E43FD0C32C46}"/>
            </a:ext>
          </a:extLst>
        </xdr:cNvPr>
        <xdr:cNvCxnSpPr/>
      </xdr:nvCxnSpPr>
      <xdr:spPr>
        <a:xfrm flipV="1">
          <a:off x="8750300" y="172974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170180</xdr:rowOff>
    </xdr:from>
    <xdr:to>
      <xdr:col>41</xdr:col>
      <xdr:colOff>101600</xdr:colOff>
      <xdr:row>101</xdr:row>
      <xdr:rowOff>100330</xdr:rowOff>
    </xdr:to>
    <xdr:sp macro="" textlink="">
      <xdr:nvSpPr>
        <xdr:cNvPr id="481" name="楕円 480">
          <a:extLst>
            <a:ext uri="{FF2B5EF4-FFF2-40B4-BE49-F238E27FC236}">
              <a16:creationId xmlns:a16="http://schemas.microsoft.com/office/drawing/2014/main" id="{729B62C9-0682-4AF0-BCE5-255AB250B4D5}"/>
            </a:ext>
          </a:extLst>
        </xdr:cNvPr>
        <xdr:cNvSpPr/>
      </xdr:nvSpPr>
      <xdr:spPr>
        <a:xfrm>
          <a:off x="7810500" y="1731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15239</xdr:rowOff>
    </xdr:from>
    <xdr:to>
      <xdr:col>45</xdr:col>
      <xdr:colOff>177800</xdr:colOff>
      <xdr:row>101</xdr:row>
      <xdr:rowOff>49530</xdr:rowOff>
    </xdr:to>
    <xdr:cxnSp macro="">
      <xdr:nvCxnSpPr>
        <xdr:cNvPr id="482" name="直線コネクタ 481">
          <a:extLst>
            <a:ext uri="{FF2B5EF4-FFF2-40B4-BE49-F238E27FC236}">
              <a16:creationId xmlns:a16="http://schemas.microsoft.com/office/drawing/2014/main" id="{6317526B-F99A-4A12-8616-E0AE18BE92DF}"/>
            </a:ext>
          </a:extLst>
        </xdr:cNvPr>
        <xdr:cNvCxnSpPr/>
      </xdr:nvCxnSpPr>
      <xdr:spPr>
        <a:xfrm flipV="1">
          <a:off x="7861300" y="173316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25400</xdr:rowOff>
    </xdr:from>
    <xdr:to>
      <xdr:col>36</xdr:col>
      <xdr:colOff>165100</xdr:colOff>
      <xdr:row>101</xdr:row>
      <xdr:rowOff>127000</xdr:rowOff>
    </xdr:to>
    <xdr:sp macro="" textlink="">
      <xdr:nvSpPr>
        <xdr:cNvPr id="483" name="楕円 482">
          <a:extLst>
            <a:ext uri="{FF2B5EF4-FFF2-40B4-BE49-F238E27FC236}">
              <a16:creationId xmlns:a16="http://schemas.microsoft.com/office/drawing/2014/main" id="{5416C5B9-EBB4-45A7-AA83-4FA581EB6441}"/>
            </a:ext>
          </a:extLst>
        </xdr:cNvPr>
        <xdr:cNvSpPr/>
      </xdr:nvSpPr>
      <xdr:spPr>
        <a:xfrm>
          <a:off x="69215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49530</xdr:rowOff>
    </xdr:from>
    <xdr:to>
      <xdr:col>41</xdr:col>
      <xdr:colOff>50800</xdr:colOff>
      <xdr:row>101</xdr:row>
      <xdr:rowOff>76200</xdr:rowOff>
    </xdr:to>
    <xdr:cxnSp macro="">
      <xdr:nvCxnSpPr>
        <xdr:cNvPr id="484" name="直線コネクタ 483">
          <a:extLst>
            <a:ext uri="{FF2B5EF4-FFF2-40B4-BE49-F238E27FC236}">
              <a16:creationId xmlns:a16="http://schemas.microsoft.com/office/drawing/2014/main" id="{E9AF6840-F116-486D-A1E7-09FC28C0245C}"/>
            </a:ext>
          </a:extLst>
        </xdr:cNvPr>
        <xdr:cNvCxnSpPr/>
      </xdr:nvCxnSpPr>
      <xdr:spPr>
        <a:xfrm flipV="1">
          <a:off x="6972300" y="173659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xdr:rowOff>
    </xdr:from>
    <xdr:ext cx="469744" cy="259045"/>
    <xdr:sp macro="" textlink="">
      <xdr:nvSpPr>
        <xdr:cNvPr id="485" name="n_1aveValue【市民会館】&#10;一人当たり面積">
          <a:extLst>
            <a:ext uri="{FF2B5EF4-FFF2-40B4-BE49-F238E27FC236}">
              <a16:creationId xmlns:a16="http://schemas.microsoft.com/office/drawing/2014/main" id="{AD5F54F9-2DC0-4706-9425-1D2328CB9A79}"/>
            </a:ext>
          </a:extLst>
        </xdr:cNvPr>
        <xdr:cNvSpPr txBox="1"/>
      </xdr:nvSpPr>
      <xdr:spPr>
        <a:xfrm>
          <a:off x="9391727" y="18002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38116</xdr:rowOff>
    </xdr:from>
    <xdr:ext cx="469744" cy="259045"/>
    <xdr:sp macro="" textlink="">
      <xdr:nvSpPr>
        <xdr:cNvPr id="486" name="n_2aveValue【市民会館】&#10;一人当たり面積">
          <a:extLst>
            <a:ext uri="{FF2B5EF4-FFF2-40B4-BE49-F238E27FC236}">
              <a16:creationId xmlns:a16="http://schemas.microsoft.com/office/drawing/2014/main" id="{FCEFFA33-4B2A-49F8-9D02-C61E4B951FB0}"/>
            </a:ext>
          </a:extLst>
        </xdr:cNvPr>
        <xdr:cNvSpPr txBox="1"/>
      </xdr:nvSpPr>
      <xdr:spPr>
        <a:xfrm>
          <a:off x="85154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57166</xdr:rowOff>
    </xdr:from>
    <xdr:ext cx="469744" cy="259045"/>
    <xdr:sp macro="" textlink="">
      <xdr:nvSpPr>
        <xdr:cNvPr id="487" name="n_3aveValue【市民会館】&#10;一人当たり面積">
          <a:extLst>
            <a:ext uri="{FF2B5EF4-FFF2-40B4-BE49-F238E27FC236}">
              <a16:creationId xmlns:a16="http://schemas.microsoft.com/office/drawing/2014/main" id="{E625654E-CBAA-43A5-9D0C-4D61C191BF1E}"/>
            </a:ext>
          </a:extLst>
        </xdr:cNvPr>
        <xdr:cNvSpPr txBox="1"/>
      </xdr:nvSpPr>
      <xdr:spPr>
        <a:xfrm>
          <a:off x="7626427" y="1805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167657</xdr:rowOff>
    </xdr:from>
    <xdr:ext cx="469744" cy="259045"/>
    <xdr:sp macro="" textlink="">
      <xdr:nvSpPr>
        <xdr:cNvPr id="488" name="n_4aveValue【市民会館】&#10;一人当たり面積">
          <a:extLst>
            <a:ext uri="{FF2B5EF4-FFF2-40B4-BE49-F238E27FC236}">
              <a16:creationId xmlns:a16="http://schemas.microsoft.com/office/drawing/2014/main" id="{B09AF5BF-B9C8-45DA-B3D5-03B9CB3CBC16}"/>
            </a:ext>
          </a:extLst>
        </xdr:cNvPr>
        <xdr:cNvSpPr txBox="1"/>
      </xdr:nvSpPr>
      <xdr:spPr>
        <a:xfrm>
          <a:off x="6737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48277</xdr:rowOff>
    </xdr:from>
    <xdr:ext cx="469744" cy="259045"/>
    <xdr:sp macro="" textlink="">
      <xdr:nvSpPr>
        <xdr:cNvPr id="489" name="n_1mainValue【市民会館】&#10;一人当たり面積">
          <a:extLst>
            <a:ext uri="{FF2B5EF4-FFF2-40B4-BE49-F238E27FC236}">
              <a16:creationId xmlns:a16="http://schemas.microsoft.com/office/drawing/2014/main" id="{19E590C9-0491-4F0E-BFB0-B1868D9BCC37}"/>
            </a:ext>
          </a:extLst>
        </xdr:cNvPr>
        <xdr:cNvSpPr txBox="1"/>
      </xdr:nvSpPr>
      <xdr:spPr>
        <a:xfrm>
          <a:off x="9391727" y="1702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82566</xdr:rowOff>
    </xdr:from>
    <xdr:ext cx="469744" cy="259045"/>
    <xdr:sp macro="" textlink="">
      <xdr:nvSpPr>
        <xdr:cNvPr id="490" name="n_2mainValue【市民会館】&#10;一人当たり面積">
          <a:extLst>
            <a:ext uri="{FF2B5EF4-FFF2-40B4-BE49-F238E27FC236}">
              <a16:creationId xmlns:a16="http://schemas.microsoft.com/office/drawing/2014/main" id="{7444A80F-EAB4-4F80-9F62-DD554D7A4BA6}"/>
            </a:ext>
          </a:extLst>
        </xdr:cNvPr>
        <xdr:cNvSpPr txBox="1"/>
      </xdr:nvSpPr>
      <xdr:spPr>
        <a:xfrm>
          <a:off x="8515427" y="1705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116857</xdr:rowOff>
    </xdr:from>
    <xdr:ext cx="469744" cy="259045"/>
    <xdr:sp macro="" textlink="">
      <xdr:nvSpPr>
        <xdr:cNvPr id="491" name="n_3mainValue【市民会館】&#10;一人当たり面積">
          <a:extLst>
            <a:ext uri="{FF2B5EF4-FFF2-40B4-BE49-F238E27FC236}">
              <a16:creationId xmlns:a16="http://schemas.microsoft.com/office/drawing/2014/main" id="{0ECD27C4-3147-47B1-ACF5-3B4970EDBDA2}"/>
            </a:ext>
          </a:extLst>
        </xdr:cNvPr>
        <xdr:cNvSpPr txBox="1"/>
      </xdr:nvSpPr>
      <xdr:spPr>
        <a:xfrm>
          <a:off x="7626427" y="1709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143527</xdr:rowOff>
    </xdr:from>
    <xdr:ext cx="469744" cy="259045"/>
    <xdr:sp macro="" textlink="">
      <xdr:nvSpPr>
        <xdr:cNvPr id="492" name="n_4mainValue【市民会館】&#10;一人当たり面積">
          <a:extLst>
            <a:ext uri="{FF2B5EF4-FFF2-40B4-BE49-F238E27FC236}">
              <a16:creationId xmlns:a16="http://schemas.microsoft.com/office/drawing/2014/main" id="{8274017C-3777-41A5-B9CF-0CE3F56A1BEC}"/>
            </a:ext>
          </a:extLst>
        </xdr:cNvPr>
        <xdr:cNvSpPr txBox="1"/>
      </xdr:nvSpPr>
      <xdr:spPr>
        <a:xfrm>
          <a:off x="6737427" y="1711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807F2F02-FBC1-4AF0-B24E-27ED4383601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A9F3B3D4-F826-4A5C-B5B6-F7A44F4977A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665B4146-2C8D-42C7-B5BB-E679D3513DB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F1418CEC-20E6-4816-887A-97F31591099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1C4120BB-A03D-4579-B25F-825DB1068FB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3A9C8702-DB4B-47EE-876F-2813606082B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91EBA203-58A4-4B0F-AF85-214A114D5F7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B48A9003-D16B-4A4D-A146-A7030F168D4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1" name="正方形/長方形 500">
          <a:extLst>
            <a:ext uri="{FF2B5EF4-FFF2-40B4-BE49-F238E27FC236}">
              <a16:creationId xmlns:a16="http://schemas.microsoft.com/office/drawing/2014/main" id="{E3D1F554-14B0-49E5-8B43-E86EE0FCA5B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2" name="正方形/長方形 501">
          <a:extLst>
            <a:ext uri="{FF2B5EF4-FFF2-40B4-BE49-F238E27FC236}">
              <a16:creationId xmlns:a16="http://schemas.microsoft.com/office/drawing/2014/main" id="{1C1A7E2A-1C4B-4E57-812E-93E9E878C56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3" name="正方形/長方形 502">
          <a:extLst>
            <a:ext uri="{FF2B5EF4-FFF2-40B4-BE49-F238E27FC236}">
              <a16:creationId xmlns:a16="http://schemas.microsoft.com/office/drawing/2014/main" id="{C83DB0B7-EEF9-43E8-AE94-CE0BC52A260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4" name="正方形/長方形 503">
          <a:extLst>
            <a:ext uri="{FF2B5EF4-FFF2-40B4-BE49-F238E27FC236}">
              <a16:creationId xmlns:a16="http://schemas.microsoft.com/office/drawing/2014/main" id="{A4C6B616-2140-4C5F-B148-F1AC454B771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5" name="正方形/長方形 504">
          <a:extLst>
            <a:ext uri="{FF2B5EF4-FFF2-40B4-BE49-F238E27FC236}">
              <a16:creationId xmlns:a16="http://schemas.microsoft.com/office/drawing/2014/main" id="{CE246E5D-DF20-4A4C-A91D-85DBF0B1716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6" name="正方形/長方形 505">
          <a:extLst>
            <a:ext uri="{FF2B5EF4-FFF2-40B4-BE49-F238E27FC236}">
              <a16:creationId xmlns:a16="http://schemas.microsoft.com/office/drawing/2014/main" id="{9AC59B66-5160-4860-B92C-5D48B415524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7" name="正方形/長方形 506">
          <a:extLst>
            <a:ext uri="{FF2B5EF4-FFF2-40B4-BE49-F238E27FC236}">
              <a16:creationId xmlns:a16="http://schemas.microsoft.com/office/drawing/2014/main" id="{B43F9FC8-3CCB-487F-96A8-A622954FAC0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8" name="正方形/長方形 507">
          <a:extLst>
            <a:ext uri="{FF2B5EF4-FFF2-40B4-BE49-F238E27FC236}">
              <a16:creationId xmlns:a16="http://schemas.microsoft.com/office/drawing/2014/main" id="{02EBBAFB-8780-4E75-8793-F9C3F54D7C6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7093D1B6-3B4B-4B37-9FAB-118C188143A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A2D52FF6-46FB-4F92-8634-5EEE02B0B2F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C58BC112-2730-4BF6-BD02-0E857D1B8CA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D2790871-CC6F-494F-8ECB-5AFA7979DC6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E8D861BD-2347-4EF8-B9B0-79FF05C00F2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F6809940-ACDC-4193-8DE0-3ED26D593B0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DEB6D6E0-9105-4A69-9AA4-9A5F62EED44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A85C9EE4-6DD2-414E-97CD-39B4166A45E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3032E293-0965-490E-817B-010D32EDCAF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CF01DD6A-337C-48EF-867B-657FE79392C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86B26BC8-7F7E-4D99-A2E4-F3527C5B78E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D29206F2-5746-455B-BCDF-297D86408A3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02988134-D8EE-42C1-B9FF-BE1DF86AFC5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7DB94195-2F1E-429D-AE6B-F0522F929FC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15532569-4C49-4630-863B-80A5A4924EB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65CE33AA-CD2D-428E-B833-1149DC8ECDD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EDFF5166-C3F4-4266-BE26-F3528D60553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22191C0B-7244-432C-A6A5-0CF63AE1617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5E301902-5049-4E1F-BAD2-751CF27453B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5B5E621F-ED13-47AB-A174-2FE1669D2F9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F414E63E-3FBF-4DB0-B3B0-720EA8A8E0C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B2A8E270-6C54-47D3-B361-4BE8E731E57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6134BCB7-641C-47E6-87EC-7FFC1E46519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A05BCD79-B587-4B36-8B79-EA349E40EA2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63</xdr:row>
      <xdr:rowOff>57150</xdr:rowOff>
    </xdr:to>
    <xdr:cxnSp macro="">
      <xdr:nvCxnSpPr>
        <xdr:cNvPr id="533" name="直線コネクタ 532">
          <a:extLst>
            <a:ext uri="{FF2B5EF4-FFF2-40B4-BE49-F238E27FC236}">
              <a16:creationId xmlns:a16="http://schemas.microsoft.com/office/drawing/2014/main" id="{1A658523-E066-4BFE-B6E0-71034105967A}"/>
            </a:ext>
          </a:extLst>
        </xdr:cNvPr>
        <xdr:cNvCxnSpPr/>
      </xdr:nvCxnSpPr>
      <xdr:spPr>
        <a:xfrm flipV="1">
          <a:off x="16318864" y="9498330"/>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4" name="【保健センター・保健所】&#10;有形固定資産減価償却率最小値テキスト">
          <a:extLst>
            <a:ext uri="{FF2B5EF4-FFF2-40B4-BE49-F238E27FC236}">
              <a16:creationId xmlns:a16="http://schemas.microsoft.com/office/drawing/2014/main" id="{66A189AD-FAC3-474E-9FCC-F6818178DAAA}"/>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5" name="直線コネクタ 534">
          <a:extLst>
            <a:ext uri="{FF2B5EF4-FFF2-40B4-BE49-F238E27FC236}">
              <a16:creationId xmlns:a16="http://schemas.microsoft.com/office/drawing/2014/main" id="{3589811F-108C-4FD0-9196-89694D946665}"/>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969849D5-7D82-4ADF-83C1-68A07B5C70F5}"/>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37" name="直線コネクタ 536">
          <a:extLst>
            <a:ext uri="{FF2B5EF4-FFF2-40B4-BE49-F238E27FC236}">
              <a16:creationId xmlns:a16="http://schemas.microsoft.com/office/drawing/2014/main" id="{95EDA410-9A8F-4000-A2A2-CC964F32EB76}"/>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148607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B00BAB2F-4C61-4D88-9833-C89105EE8C08}"/>
            </a:ext>
          </a:extLst>
        </xdr:cNvPr>
        <xdr:cNvSpPr txBox="1"/>
      </xdr:nvSpPr>
      <xdr:spPr>
        <a:xfrm>
          <a:off x="16357600" y="10264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539" name="フローチャート: 判断 538">
          <a:extLst>
            <a:ext uri="{FF2B5EF4-FFF2-40B4-BE49-F238E27FC236}">
              <a16:creationId xmlns:a16="http://schemas.microsoft.com/office/drawing/2014/main" id="{01FEB2DC-3A67-4807-90ED-6ABED042E70A}"/>
            </a:ext>
          </a:extLst>
        </xdr:cNvPr>
        <xdr:cNvSpPr/>
      </xdr:nvSpPr>
      <xdr:spPr>
        <a:xfrm>
          <a:off x="16268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540" name="フローチャート: 判断 539">
          <a:extLst>
            <a:ext uri="{FF2B5EF4-FFF2-40B4-BE49-F238E27FC236}">
              <a16:creationId xmlns:a16="http://schemas.microsoft.com/office/drawing/2014/main" id="{85A2307C-28FC-48D4-B953-DC725544FA79}"/>
            </a:ext>
          </a:extLst>
        </xdr:cNvPr>
        <xdr:cNvSpPr/>
      </xdr:nvSpPr>
      <xdr:spPr>
        <a:xfrm>
          <a:off x="15430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76835</xdr:rowOff>
    </xdr:from>
    <xdr:to>
      <xdr:col>76</xdr:col>
      <xdr:colOff>165100</xdr:colOff>
      <xdr:row>60</xdr:row>
      <xdr:rowOff>6985</xdr:rowOff>
    </xdr:to>
    <xdr:sp macro="" textlink="">
      <xdr:nvSpPr>
        <xdr:cNvPr id="541" name="フローチャート: 判断 540">
          <a:extLst>
            <a:ext uri="{FF2B5EF4-FFF2-40B4-BE49-F238E27FC236}">
              <a16:creationId xmlns:a16="http://schemas.microsoft.com/office/drawing/2014/main" id="{BACBC1A7-AEF3-4AED-AC21-31B00F3EB3E1}"/>
            </a:ext>
          </a:extLst>
        </xdr:cNvPr>
        <xdr:cNvSpPr/>
      </xdr:nvSpPr>
      <xdr:spPr>
        <a:xfrm>
          <a:off x="145415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40640</xdr:rowOff>
    </xdr:from>
    <xdr:to>
      <xdr:col>72</xdr:col>
      <xdr:colOff>38100</xdr:colOff>
      <xdr:row>59</xdr:row>
      <xdr:rowOff>142240</xdr:rowOff>
    </xdr:to>
    <xdr:sp macro="" textlink="">
      <xdr:nvSpPr>
        <xdr:cNvPr id="542" name="フローチャート: 判断 541">
          <a:extLst>
            <a:ext uri="{FF2B5EF4-FFF2-40B4-BE49-F238E27FC236}">
              <a16:creationId xmlns:a16="http://schemas.microsoft.com/office/drawing/2014/main" id="{4145E6D9-4CC9-4909-9B1E-BF0B7D2EA027}"/>
            </a:ext>
          </a:extLst>
        </xdr:cNvPr>
        <xdr:cNvSpPr/>
      </xdr:nvSpPr>
      <xdr:spPr>
        <a:xfrm>
          <a:off x="13652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42545</xdr:rowOff>
    </xdr:from>
    <xdr:to>
      <xdr:col>67</xdr:col>
      <xdr:colOff>101600</xdr:colOff>
      <xdr:row>59</xdr:row>
      <xdr:rowOff>144145</xdr:rowOff>
    </xdr:to>
    <xdr:sp macro="" textlink="">
      <xdr:nvSpPr>
        <xdr:cNvPr id="543" name="フローチャート: 判断 542">
          <a:extLst>
            <a:ext uri="{FF2B5EF4-FFF2-40B4-BE49-F238E27FC236}">
              <a16:creationId xmlns:a16="http://schemas.microsoft.com/office/drawing/2014/main" id="{A019C385-BF9D-43F8-9EEA-63C8C68424B5}"/>
            </a:ext>
          </a:extLst>
        </xdr:cNvPr>
        <xdr:cNvSpPr/>
      </xdr:nvSpPr>
      <xdr:spPr>
        <a:xfrm>
          <a:off x="127635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79158C7-2ECF-498E-9269-4E3A42725A8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8717BB9-FF98-4AAA-9712-83C40A0EB4E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DA191D3-2611-40AB-B095-53378762438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0C8E1F5-1A55-4526-B9B3-3E365811E80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D6DCA5D3-8B79-45F5-802D-001AD1FE18A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40640</xdr:rowOff>
    </xdr:from>
    <xdr:to>
      <xdr:col>85</xdr:col>
      <xdr:colOff>177800</xdr:colOff>
      <xdr:row>59</xdr:row>
      <xdr:rowOff>142240</xdr:rowOff>
    </xdr:to>
    <xdr:sp macro="" textlink="">
      <xdr:nvSpPr>
        <xdr:cNvPr id="549" name="楕円 548">
          <a:extLst>
            <a:ext uri="{FF2B5EF4-FFF2-40B4-BE49-F238E27FC236}">
              <a16:creationId xmlns:a16="http://schemas.microsoft.com/office/drawing/2014/main" id="{637C37A1-1CAA-4946-ADCE-14EE9314536E}"/>
            </a:ext>
          </a:extLst>
        </xdr:cNvPr>
        <xdr:cNvSpPr/>
      </xdr:nvSpPr>
      <xdr:spPr>
        <a:xfrm>
          <a:off x="162687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63517</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40971F7E-CDED-4A87-B451-C06D4A855547}"/>
            </a:ext>
          </a:extLst>
        </xdr:cNvPr>
        <xdr:cNvSpPr txBox="1"/>
      </xdr:nvSpPr>
      <xdr:spPr>
        <a:xfrm>
          <a:off x="16357600"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40640</xdr:rowOff>
    </xdr:from>
    <xdr:to>
      <xdr:col>81</xdr:col>
      <xdr:colOff>101600</xdr:colOff>
      <xdr:row>59</xdr:row>
      <xdr:rowOff>142240</xdr:rowOff>
    </xdr:to>
    <xdr:sp macro="" textlink="">
      <xdr:nvSpPr>
        <xdr:cNvPr id="551" name="楕円 550">
          <a:extLst>
            <a:ext uri="{FF2B5EF4-FFF2-40B4-BE49-F238E27FC236}">
              <a16:creationId xmlns:a16="http://schemas.microsoft.com/office/drawing/2014/main" id="{D7CF99A3-9844-4F0C-91A1-57AFDCA6B90E}"/>
            </a:ext>
          </a:extLst>
        </xdr:cNvPr>
        <xdr:cNvSpPr/>
      </xdr:nvSpPr>
      <xdr:spPr>
        <a:xfrm>
          <a:off x="15430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91440</xdr:rowOff>
    </xdr:from>
    <xdr:to>
      <xdr:col>85</xdr:col>
      <xdr:colOff>127000</xdr:colOff>
      <xdr:row>59</xdr:row>
      <xdr:rowOff>91440</xdr:rowOff>
    </xdr:to>
    <xdr:cxnSp macro="">
      <xdr:nvCxnSpPr>
        <xdr:cNvPr id="552" name="直線コネクタ 551">
          <a:extLst>
            <a:ext uri="{FF2B5EF4-FFF2-40B4-BE49-F238E27FC236}">
              <a16:creationId xmlns:a16="http://schemas.microsoft.com/office/drawing/2014/main" id="{A6578531-95B5-43E2-9ACD-16D63A7ACBEC}"/>
            </a:ext>
          </a:extLst>
        </xdr:cNvPr>
        <xdr:cNvCxnSpPr/>
      </xdr:nvCxnSpPr>
      <xdr:spPr>
        <a:xfrm>
          <a:off x="15481300" y="102069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97790</xdr:rowOff>
    </xdr:from>
    <xdr:to>
      <xdr:col>76</xdr:col>
      <xdr:colOff>165100</xdr:colOff>
      <xdr:row>60</xdr:row>
      <xdr:rowOff>27940</xdr:rowOff>
    </xdr:to>
    <xdr:sp macro="" textlink="">
      <xdr:nvSpPr>
        <xdr:cNvPr id="553" name="楕円 552">
          <a:extLst>
            <a:ext uri="{FF2B5EF4-FFF2-40B4-BE49-F238E27FC236}">
              <a16:creationId xmlns:a16="http://schemas.microsoft.com/office/drawing/2014/main" id="{2431A831-6ABF-4419-BF21-F2F0B48B1C8D}"/>
            </a:ext>
          </a:extLst>
        </xdr:cNvPr>
        <xdr:cNvSpPr/>
      </xdr:nvSpPr>
      <xdr:spPr>
        <a:xfrm>
          <a:off x="14541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91440</xdr:rowOff>
    </xdr:from>
    <xdr:to>
      <xdr:col>81</xdr:col>
      <xdr:colOff>50800</xdr:colOff>
      <xdr:row>59</xdr:row>
      <xdr:rowOff>148590</xdr:rowOff>
    </xdr:to>
    <xdr:cxnSp macro="">
      <xdr:nvCxnSpPr>
        <xdr:cNvPr id="554" name="直線コネクタ 553">
          <a:extLst>
            <a:ext uri="{FF2B5EF4-FFF2-40B4-BE49-F238E27FC236}">
              <a16:creationId xmlns:a16="http://schemas.microsoft.com/office/drawing/2014/main" id="{3D5431F7-8A6C-4739-8FC8-72CD0FE67EA8}"/>
            </a:ext>
          </a:extLst>
        </xdr:cNvPr>
        <xdr:cNvCxnSpPr/>
      </xdr:nvCxnSpPr>
      <xdr:spPr>
        <a:xfrm flipV="1">
          <a:off x="14592300" y="102069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55880</xdr:rowOff>
    </xdr:from>
    <xdr:to>
      <xdr:col>72</xdr:col>
      <xdr:colOff>38100</xdr:colOff>
      <xdr:row>59</xdr:row>
      <xdr:rowOff>157480</xdr:rowOff>
    </xdr:to>
    <xdr:sp macro="" textlink="">
      <xdr:nvSpPr>
        <xdr:cNvPr id="555" name="楕円 554">
          <a:extLst>
            <a:ext uri="{FF2B5EF4-FFF2-40B4-BE49-F238E27FC236}">
              <a16:creationId xmlns:a16="http://schemas.microsoft.com/office/drawing/2014/main" id="{E982318E-F330-48C9-B253-040EC3880970}"/>
            </a:ext>
          </a:extLst>
        </xdr:cNvPr>
        <xdr:cNvSpPr/>
      </xdr:nvSpPr>
      <xdr:spPr>
        <a:xfrm>
          <a:off x="13652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106680</xdr:rowOff>
    </xdr:from>
    <xdr:to>
      <xdr:col>76</xdr:col>
      <xdr:colOff>114300</xdr:colOff>
      <xdr:row>59</xdr:row>
      <xdr:rowOff>148590</xdr:rowOff>
    </xdr:to>
    <xdr:cxnSp macro="">
      <xdr:nvCxnSpPr>
        <xdr:cNvPr id="556" name="直線コネクタ 555">
          <a:extLst>
            <a:ext uri="{FF2B5EF4-FFF2-40B4-BE49-F238E27FC236}">
              <a16:creationId xmlns:a16="http://schemas.microsoft.com/office/drawing/2014/main" id="{75520DAC-465E-4812-8498-134B3E6A5A1C}"/>
            </a:ext>
          </a:extLst>
        </xdr:cNvPr>
        <xdr:cNvCxnSpPr/>
      </xdr:nvCxnSpPr>
      <xdr:spPr>
        <a:xfrm>
          <a:off x="13703300" y="102222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13970</xdr:rowOff>
    </xdr:from>
    <xdr:to>
      <xdr:col>67</xdr:col>
      <xdr:colOff>101600</xdr:colOff>
      <xdr:row>59</xdr:row>
      <xdr:rowOff>115570</xdr:rowOff>
    </xdr:to>
    <xdr:sp macro="" textlink="">
      <xdr:nvSpPr>
        <xdr:cNvPr id="557" name="楕円 556">
          <a:extLst>
            <a:ext uri="{FF2B5EF4-FFF2-40B4-BE49-F238E27FC236}">
              <a16:creationId xmlns:a16="http://schemas.microsoft.com/office/drawing/2014/main" id="{D7A4456E-FE7E-4F1B-BCE1-B57A84DFBFAC}"/>
            </a:ext>
          </a:extLst>
        </xdr:cNvPr>
        <xdr:cNvSpPr/>
      </xdr:nvSpPr>
      <xdr:spPr>
        <a:xfrm>
          <a:off x="12763500" y="101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64770</xdr:rowOff>
    </xdr:from>
    <xdr:to>
      <xdr:col>71</xdr:col>
      <xdr:colOff>177800</xdr:colOff>
      <xdr:row>59</xdr:row>
      <xdr:rowOff>106680</xdr:rowOff>
    </xdr:to>
    <xdr:cxnSp macro="">
      <xdr:nvCxnSpPr>
        <xdr:cNvPr id="558" name="直線コネクタ 557">
          <a:extLst>
            <a:ext uri="{FF2B5EF4-FFF2-40B4-BE49-F238E27FC236}">
              <a16:creationId xmlns:a16="http://schemas.microsoft.com/office/drawing/2014/main" id="{30905A98-A809-47F3-BBF0-1667017262F0}"/>
            </a:ext>
          </a:extLst>
        </xdr:cNvPr>
        <xdr:cNvCxnSpPr/>
      </xdr:nvCxnSpPr>
      <xdr:spPr>
        <a:xfrm>
          <a:off x="12814300" y="101803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91457</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65E6FC88-1E3A-45D3-B9D5-CBE2A6C78727}"/>
            </a:ext>
          </a:extLst>
        </xdr:cNvPr>
        <xdr:cNvSpPr txBox="1"/>
      </xdr:nvSpPr>
      <xdr:spPr>
        <a:xfrm>
          <a:off x="152660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23512</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5E15A62B-D171-41A4-A4B8-65B147B6A127}"/>
            </a:ext>
          </a:extLst>
        </xdr:cNvPr>
        <xdr:cNvSpPr txBox="1"/>
      </xdr:nvSpPr>
      <xdr:spPr>
        <a:xfrm>
          <a:off x="14389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158767</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2ED9DA0B-2C39-439F-AE37-0A149754B539}"/>
            </a:ext>
          </a:extLst>
        </xdr:cNvPr>
        <xdr:cNvSpPr txBox="1"/>
      </xdr:nvSpPr>
      <xdr:spPr>
        <a:xfrm>
          <a:off x="135007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135272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27DAB61C-FFFC-496A-A243-68E1036BF218}"/>
            </a:ext>
          </a:extLst>
        </xdr:cNvPr>
        <xdr:cNvSpPr txBox="1"/>
      </xdr:nvSpPr>
      <xdr:spPr>
        <a:xfrm>
          <a:off x="12611744" y="1025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158767</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9B93EB3B-0E2C-4C33-8AC3-6E5E9C4F9010}"/>
            </a:ext>
          </a:extLst>
        </xdr:cNvPr>
        <xdr:cNvSpPr txBox="1"/>
      </xdr:nvSpPr>
      <xdr:spPr>
        <a:xfrm>
          <a:off x="152660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19067</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A6DCE051-3737-423A-9229-D0973385C55F}"/>
            </a:ext>
          </a:extLst>
        </xdr:cNvPr>
        <xdr:cNvSpPr txBox="1"/>
      </xdr:nvSpPr>
      <xdr:spPr>
        <a:xfrm>
          <a:off x="14389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148607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43EE70D6-C224-46FA-AB40-3341D94F0F83}"/>
            </a:ext>
          </a:extLst>
        </xdr:cNvPr>
        <xdr:cNvSpPr txBox="1"/>
      </xdr:nvSpPr>
      <xdr:spPr>
        <a:xfrm>
          <a:off x="13500744" y="1026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132097</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7187CFDC-1DBC-47A9-88D1-65D6A157D5E2}"/>
            </a:ext>
          </a:extLst>
        </xdr:cNvPr>
        <xdr:cNvSpPr txBox="1"/>
      </xdr:nvSpPr>
      <xdr:spPr>
        <a:xfrm>
          <a:off x="126117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C4326D95-9631-4BE0-A3FB-1B198968769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4D6692B1-8410-4E81-8CAE-73C161FD822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86D1ABEC-D745-494E-8606-4BA49BC4B05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72E58648-BEA9-46D5-ACA3-FE3C6BD7963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E1669447-202D-4F54-89E9-0571C0466B1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6D44D3BC-593C-4B4B-AC69-96FBACD26CC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2E767397-01B0-4522-BEF8-D03D1D46560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78A15347-C721-4734-B5ED-D840031BE8B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E0DBBD4C-A19C-4CA9-90FD-3FA8F5F1657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41420EE0-14E4-4D37-A157-079C2B92083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7" name="直線コネクタ 576">
          <a:extLst>
            <a:ext uri="{FF2B5EF4-FFF2-40B4-BE49-F238E27FC236}">
              <a16:creationId xmlns:a16="http://schemas.microsoft.com/office/drawing/2014/main" id="{0A661614-3891-4973-8360-5C6BD60DE78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8" name="テキスト ボックス 577">
          <a:extLst>
            <a:ext uri="{FF2B5EF4-FFF2-40B4-BE49-F238E27FC236}">
              <a16:creationId xmlns:a16="http://schemas.microsoft.com/office/drawing/2014/main" id="{7D8C0A0D-4B9D-4072-A588-C17C5B249BB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9" name="直線コネクタ 578">
          <a:extLst>
            <a:ext uri="{FF2B5EF4-FFF2-40B4-BE49-F238E27FC236}">
              <a16:creationId xmlns:a16="http://schemas.microsoft.com/office/drawing/2014/main" id="{F7FCF690-C61C-4D5A-89D1-C9DD0621D32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0" name="テキスト ボックス 579">
          <a:extLst>
            <a:ext uri="{FF2B5EF4-FFF2-40B4-BE49-F238E27FC236}">
              <a16:creationId xmlns:a16="http://schemas.microsoft.com/office/drawing/2014/main" id="{1FF2EA64-972F-46C8-8445-39F0323431C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E6EB7E82-BE16-4E8A-87DC-F7AA269F816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2" name="テキスト ボックス 581">
          <a:extLst>
            <a:ext uri="{FF2B5EF4-FFF2-40B4-BE49-F238E27FC236}">
              <a16:creationId xmlns:a16="http://schemas.microsoft.com/office/drawing/2014/main" id="{D675484A-DDAF-41F6-A758-FDE51D75E72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3" name="直線コネクタ 582">
          <a:extLst>
            <a:ext uri="{FF2B5EF4-FFF2-40B4-BE49-F238E27FC236}">
              <a16:creationId xmlns:a16="http://schemas.microsoft.com/office/drawing/2014/main" id="{636A7326-62BE-482E-AE08-687A8FD8E37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4" name="テキスト ボックス 583">
          <a:extLst>
            <a:ext uri="{FF2B5EF4-FFF2-40B4-BE49-F238E27FC236}">
              <a16:creationId xmlns:a16="http://schemas.microsoft.com/office/drawing/2014/main" id="{D55DB3BE-08FC-4C27-AADE-070B58B7DBF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5" name="直線コネクタ 584">
          <a:extLst>
            <a:ext uri="{FF2B5EF4-FFF2-40B4-BE49-F238E27FC236}">
              <a16:creationId xmlns:a16="http://schemas.microsoft.com/office/drawing/2014/main" id="{3E6F9B8A-6F83-4109-BCD6-E359CF41A32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6" name="テキスト ボックス 585">
          <a:extLst>
            <a:ext uri="{FF2B5EF4-FFF2-40B4-BE49-F238E27FC236}">
              <a16:creationId xmlns:a16="http://schemas.microsoft.com/office/drawing/2014/main" id="{03992794-F458-4432-8348-F9F91F599E41}"/>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340219CF-598B-4317-96A2-E70198EF5BF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DF6756BD-7951-402F-9943-A908435BDE3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5F8F0B09-7BEF-4B9F-8910-5A3005416E7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13335</xdr:rowOff>
    </xdr:from>
    <xdr:to>
      <xdr:col>116</xdr:col>
      <xdr:colOff>62864</xdr:colOff>
      <xdr:row>64</xdr:row>
      <xdr:rowOff>19050</xdr:rowOff>
    </xdr:to>
    <xdr:cxnSp macro="">
      <xdr:nvCxnSpPr>
        <xdr:cNvPr id="590" name="直線コネクタ 589">
          <a:extLst>
            <a:ext uri="{FF2B5EF4-FFF2-40B4-BE49-F238E27FC236}">
              <a16:creationId xmlns:a16="http://schemas.microsoft.com/office/drawing/2014/main" id="{B52CFA48-7901-493D-976D-FC91C1AF0643}"/>
            </a:ext>
          </a:extLst>
        </xdr:cNvPr>
        <xdr:cNvCxnSpPr/>
      </xdr:nvCxnSpPr>
      <xdr:spPr>
        <a:xfrm flipV="1">
          <a:off x="22160864" y="9785985"/>
          <a:ext cx="0" cy="1205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22877</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E7B34116-5C4D-496A-998C-1EE414086F83}"/>
            </a:ext>
          </a:extLst>
        </xdr:cNvPr>
        <xdr:cNvSpPr txBox="1"/>
      </xdr:nvSpPr>
      <xdr:spPr>
        <a:xfrm>
          <a:off x="22199600" y="109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19050</xdr:rowOff>
    </xdr:from>
    <xdr:to>
      <xdr:col>116</xdr:col>
      <xdr:colOff>152400</xdr:colOff>
      <xdr:row>64</xdr:row>
      <xdr:rowOff>19050</xdr:rowOff>
    </xdr:to>
    <xdr:cxnSp macro="">
      <xdr:nvCxnSpPr>
        <xdr:cNvPr id="592" name="直線コネクタ 591">
          <a:extLst>
            <a:ext uri="{FF2B5EF4-FFF2-40B4-BE49-F238E27FC236}">
              <a16:creationId xmlns:a16="http://schemas.microsoft.com/office/drawing/2014/main" id="{B4917CD0-6214-4512-8741-672E51659318}"/>
            </a:ext>
          </a:extLst>
        </xdr:cNvPr>
        <xdr:cNvCxnSpPr/>
      </xdr:nvCxnSpPr>
      <xdr:spPr>
        <a:xfrm>
          <a:off x="22072600" y="1099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131462</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6268B265-8E64-4729-A6B5-D99DD50ABC25}"/>
            </a:ext>
          </a:extLst>
        </xdr:cNvPr>
        <xdr:cNvSpPr txBox="1"/>
      </xdr:nvSpPr>
      <xdr:spPr>
        <a:xfrm>
          <a:off x="22199600" y="9561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13335</xdr:rowOff>
    </xdr:from>
    <xdr:to>
      <xdr:col>116</xdr:col>
      <xdr:colOff>152400</xdr:colOff>
      <xdr:row>57</xdr:row>
      <xdr:rowOff>13335</xdr:rowOff>
    </xdr:to>
    <xdr:cxnSp macro="">
      <xdr:nvCxnSpPr>
        <xdr:cNvPr id="594" name="直線コネクタ 593">
          <a:extLst>
            <a:ext uri="{FF2B5EF4-FFF2-40B4-BE49-F238E27FC236}">
              <a16:creationId xmlns:a16="http://schemas.microsoft.com/office/drawing/2014/main" id="{46048B3D-2A32-430B-99A7-71D9D9911944}"/>
            </a:ext>
          </a:extLst>
        </xdr:cNvPr>
        <xdr:cNvCxnSpPr/>
      </xdr:nvCxnSpPr>
      <xdr:spPr>
        <a:xfrm>
          <a:off x="22072600" y="978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5689435E-05FD-4CC2-B15B-0C59545BCF58}"/>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596" name="フローチャート: 判断 595">
          <a:extLst>
            <a:ext uri="{FF2B5EF4-FFF2-40B4-BE49-F238E27FC236}">
              <a16:creationId xmlns:a16="http://schemas.microsoft.com/office/drawing/2014/main" id="{0909E112-FA86-4F34-8127-7569E40B2282}"/>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82550</xdr:rowOff>
    </xdr:from>
    <xdr:to>
      <xdr:col>112</xdr:col>
      <xdr:colOff>38100</xdr:colOff>
      <xdr:row>63</xdr:row>
      <xdr:rowOff>12700</xdr:rowOff>
    </xdr:to>
    <xdr:sp macro="" textlink="">
      <xdr:nvSpPr>
        <xdr:cNvPr id="597" name="フローチャート: 判断 596">
          <a:extLst>
            <a:ext uri="{FF2B5EF4-FFF2-40B4-BE49-F238E27FC236}">
              <a16:creationId xmlns:a16="http://schemas.microsoft.com/office/drawing/2014/main" id="{495F0AE9-54CB-4BF8-A4D8-B9054C39D8E1}"/>
            </a:ext>
          </a:extLst>
        </xdr:cNvPr>
        <xdr:cNvSpPr/>
      </xdr:nvSpPr>
      <xdr:spPr>
        <a:xfrm>
          <a:off x="212725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67310</xdr:rowOff>
    </xdr:from>
    <xdr:to>
      <xdr:col>107</xdr:col>
      <xdr:colOff>101600</xdr:colOff>
      <xdr:row>62</xdr:row>
      <xdr:rowOff>168910</xdr:rowOff>
    </xdr:to>
    <xdr:sp macro="" textlink="">
      <xdr:nvSpPr>
        <xdr:cNvPr id="598" name="フローチャート: 判断 597">
          <a:extLst>
            <a:ext uri="{FF2B5EF4-FFF2-40B4-BE49-F238E27FC236}">
              <a16:creationId xmlns:a16="http://schemas.microsoft.com/office/drawing/2014/main" id="{DDD37968-4F0F-4CF9-A6DD-2E4DAD0D865A}"/>
            </a:ext>
          </a:extLst>
        </xdr:cNvPr>
        <xdr:cNvSpPr/>
      </xdr:nvSpPr>
      <xdr:spPr>
        <a:xfrm>
          <a:off x="203835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3175</xdr:rowOff>
    </xdr:to>
    <xdr:sp macro="" textlink="">
      <xdr:nvSpPr>
        <xdr:cNvPr id="599" name="フローチャート: 判断 598">
          <a:extLst>
            <a:ext uri="{FF2B5EF4-FFF2-40B4-BE49-F238E27FC236}">
              <a16:creationId xmlns:a16="http://schemas.microsoft.com/office/drawing/2014/main" id="{D175AD8D-1942-418D-844C-E7DCBAE739C2}"/>
            </a:ext>
          </a:extLst>
        </xdr:cNvPr>
        <xdr:cNvSpPr/>
      </xdr:nvSpPr>
      <xdr:spPr>
        <a:xfrm>
          <a:off x="19494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97790</xdr:rowOff>
    </xdr:from>
    <xdr:to>
      <xdr:col>98</xdr:col>
      <xdr:colOff>38100</xdr:colOff>
      <xdr:row>63</xdr:row>
      <xdr:rowOff>27940</xdr:rowOff>
    </xdr:to>
    <xdr:sp macro="" textlink="">
      <xdr:nvSpPr>
        <xdr:cNvPr id="600" name="フローチャート: 判断 599">
          <a:extLst>
            <a:ext uri="{FF2B5EF4-FFF2-40B4-BE49-F238E27FC236}">
              <a16:creationId xmlns:a16="http://schemas.microsoft.com/office/drawing/2014/main" id="{66C4FCCA-AF6C-4D47-986F-A2AC68B063CD}"/>
            </a:ext>
          </a:extLst>
        </xdr:cNvPr>
        <xdr:cNvSpPr/>
      </xdr:nvSpPr>
      <xdr:spPr>
        <a:xfrm>
          <a:off x="186055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EE21E1C-EC6E-4863-9B51-7B4E15DE7E7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8274F34-E637-4483-9CF1-74FE1EEC283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3BC8D46-CC40-459A-A9BD-5C1EB1AFA7D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B92A627F-8EA4-4A0F-883D-228443B3DAB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C3B82770-8808-4673-897B-A48701BB396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21590</xdr:rowOff>
    </xdr:from>
    <xdr:to>
      <xdr:col>116</xdr:col>
      <xdr:colOff>114300</xdr:colOff>
      <xdr:row>63</xdr:row>
      <xdr:rowOff>123190</xdr:rowOff>
    </xdr:to>
    <xdr:sp macro="" textlink="">
      <xdr:nvSpPr>
        <xdr:cNvPr id="606" name="楕円 605">
          <a:extLst>
            <a:ext uri="{FF2B5EF4-FFF2-40B4-BE49-F238E27FC236}">
              <a16:creationId xmlns:a16="http://schemas.microsoft.com/office/drawing/2014/main" id="{90B04280-D453-464D-8150-C27B16E919C6}"/>
            </a:ext>
          </a:extLst>
        </xdr:cNvPr>
        <xdr:cNvSpPr/>
      </xdr:nvSpPr>
      <xdr:spPr>
        <a:xfrm>
          <a:off x="221107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107967</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385225D5-AEA5-4780-810B-3BC1ED5A0B68}"/>
            </a:ext>
          </a:extLst>
        </xdr:cNvPr>
        <xdr:cNvSpPr txBox="1"/>
      </xdr:nvSpPr>
      <xdr:spPr>
        <a:xfrm>
          <a:off x="22199600" y="1073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25400</xdr:rowOff>
    </xdr:from>
    <xdr:to>
      <xdr:col>112</xdr:col>
      <xdr:colOff>38100</xdr:colOff>
      <xdr:row>63</xdr:row>
      <xdr:rowOff>127000</xdr:rowOff>
    </xdr:to>
    <xdr:sp macro="" textlink="">
      <xdr:nvSpPr>
        <xdr:cNvPr id="608" name="楕円 607">
          <a:extLst>
            <a:ext uri="{FF2B5EF4-FFF2-40B4-BE49-F238E27FC236}">
              <a16:creationId xmlns:a16="http://schemas.microsoft.com/office/drawing/2014/main" id="{7311B0DA-3A77-4A36-B3E0-1CE66EAEFE38}"/>
            </a:ext>
          </a:extLst>
        </xdr:cNvPr>
        <xdr:cNvSpPr/>
      </xdr:nvSpPr>
      <xdr:spPr>
        <a:xfrm>
          <a:off x="21272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72390</xdr:rowOff>
    </xdr:from>
    <xdr:to>
      <xdr:col>116</xdr:col>
      <xdr:colOff>63500</xdr:colOff>
      <xdr:row>63</xdr:row>
      <xdr:rowOff>76200</xdr:rowOff>
    </xdr:to>
    <xdr:cxnSp macro="">
      <xdr:nvCxnSpPr>
        <xdr:cNvPr id="609" name="直線コネクタ 608">
          <a:extLst>
            <a:ext uri="{FF2B5EF4-FFF2-40B4-BE49-F238E27FC236}">
              <a16:creationId xmlns:a16="http://schemas.microsoft.com/office/drawing/2014/main" id="{2CC7878E-3B58-4721-A2CC-31510E50FA43}"/>
            </a:ext>
          </a:extLst>
        </xdr:cNvPr>
        <xdr:cNvCxnSpPr/>
      </xdr:nvCxnSpPr>
      <xdr:spPr>
        <a:xfrm flipV="1">
          <a:off x="21323300" y="108737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610" name="楕円 609">
          <a:extLst>
            <a:ext uri="{FF2B5EF4-FFF2-40B4-BE49-F238E27FC236}">
              <a16:creationId xmlns:a16="http://schemas.microsoft.com/office/drawing/2014/main" id="{9B0B85A0-7CBF-40E5-8657-FD59FF546B54}"/>
            </a:ext>
          </a:extLst>
        </xdr:cNvPr>
        <xdr:cNvSpPr/>
      </xdr:nvSpPr>
      <xdr:spPr>
        <a:xfrm>
          <a:off x="20383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76200</xdr:rowOff>
    </xdr:from>
    <xdr:to>
      <xdr:col>111</xdr:col>
      <xdr:colOff>177800</xdr:colOff>
      <xdr:row>63</xdr:row>
      <xdr:rowOff>80010</xdr:rowOff>
    </xdr:to>
    <xdr:cxnSp macro="">
      <xdr:nvCxnSpPr>
        <xdr:cNvPr id="611" name="直線コネクタ 610">
          <a:extLst>
            <a:ext uri="{FF2B5EF4-FFF2-40B4-BE49-F238E27FC236}">
              <a16:creationId xmlns:a16="http://schemas.microsoft.com/office/drawing/2014/main" id="{DA5B037E-F28B-4E82-A244-FA96A3CDABE2}"/>
            </a:ext>
          </a:extLst>
        </xdr:cNvPr>
        <xdr:cNvCxnSpPr/>
      </xdr:nvCxnSpPr>
      <xdr:spPr>
        <a:xfrm flipV="1">
          <a:off x="20434300" y="10877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31115</xdr:rowOff>
    </xdr:from>
    <xdr:to>
      <xdr:col>102</xdr:col>
      <xdr:colOff>165100</xdr:colOff>
      <xdr:row>63</xdr:row>
      <xdr:rowOff>132715</xdr:rowOff>
    </xdr:to>
    <xdr:sp macro="" textlink="">
      <xdr:nvSpPr>
        <xdr:cNvPr id="612" name="楕円 611">
          <a:extLst>
            <a:ext uri="{FF2B5EF4-FFF2-40B4-BE49-F238E27FC236}">
              <a16:creationId xmlns:a16="http://schemas.microsoft.com/office/drawing/2014/main" id="{01F2C807-74A5-42A3-94E3-B3D6A6A71AD2}"/>
            </a:ext>
          </a:extLst>
        </xdr:cNvPr>
        <xdr:cNvSpPr/>
      </xdr:nvSpPr>
      <xdr:spPr>
        <a:xfrm>
          <a:off x="19494500" y="108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80010</xdr:rowOff>
    </xdr:from>
    <xdr:to>
      <xdr:col>107</xdr:col>
      <xdr:colOff>50800</xdr:colOff>
      <xdr:row>63</xdr:row>
      <xdr:rowOff>81915</xdr:rowOff>
    </xdr:to>
    <xdr:cxnSp macro="">
      <xdr:nvCxnSpPr>
        <xdr:cNvPr id="613" name="直線コネクタ 612">
          <a:extLst>
            <a:ext uri="{FF2B5EF4-FFF2-40B4-BE49-F238E27FC236}">
              <a16:creationId xmlns:a16="http://schemas.microsoft.com/office/drawing/2014/main" id="{DB587DFD-D6E9-424E-A0D4-668180CEC720}"/>
            </a:ext>
          </a:extLst>
        </xdr:cNvPr>
        <xdr:cNvCxnSpPr/>
      </xdr:nvCxnSpPr>
      <xdr:spPr>
        <a:xfrm flipV="1">
          <a:off x="19545300" y="108813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34925</xdr:rowOff>
    </xdr:from>
    <xdr:to>
      <xdr:col>98</xdr:col>
      <xdr:colOff>38100</xdr:colOff>
      <xdr:row>63</xdr:row>
      <xdr:rowOff>136525</xdr:rowOff>
    </xdr:to>
    <xdr:sp macro="" textlink="">
      <xdr:nvSpPr>
        <xdr:cNvPr id="614" name="楕円 613">
          <a:extLst>
            <a:ext uri="{FF2B5EF4-FFF2-40B4-BE49-F238E27FC236}">
              <a16:creationId xmlns:a16="http://schemas.microsoft.com/office/drawing/2014/main" id="{BAB69649-E7F6-4852-A693-7D35831ABED8}"/>
            </a:ext>
          </a:extLst>
        </xdr:cNvPr>
        <xdr:cNvSpPr/>
      </xdr:nvSpPr>
      <xdr:spPr>
        <a:xfrm>
          <a:off x="18605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81915</xdr:rowOff>
    </xdr:from>
    <xdr:to>
      <xdr:col>102</xdr:col>
      <xdr:colOff>114300</xdr:colOff>
      <xdr:row>63</xdr:row>
      <xdr:rowOff>85725</xdr:rowOff>
    </xdr:to>
    <xdr:cxnSp macro="">
      <xdr:nvCxnSpPr>
        <xdr:cNvPr id="615" name="直線コネクタ 614">
          <a:extLst>
            <a:ext uri="{FF2B5EF4-FFF2-40B4-BE49-F238E27FC236}">
              <a16:creationId xmlns:a16="http://schemas.microsoft.com/office/drawing/2014/main" id="{63D8E77C-76F1-4EB5-90A4-4029DE7799EF}"/>
            </a:ext>
          </a:extLst>
        </xdr:cNvPr>
        <xdr:cNvCxnSpPr/>
      </xdr:nvCxnSpPr>
      <xdr:spPr>
        <a:xfrm flipV="1">
          <a:off x="18656300" y="1088326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29227</xdr:rowOff>
    </xdr:from>
    <xdr:ext cx="469744" cy="259045"/>
    <xdr:sp macro="" textlink="">
      <xdr:nvSpPr>
        <xdr:cNvPr id="616" name="n_1aveValue【保健センター・保健所】&#10;一人当たり面積">
          <a:extLst>
            <a:ext uri="{FF2B5EF4-FFF2-40B4-BE49-F238E27FC236}">
              <a16:creationId xmlns:a16="http://schemas.microsoft.com/office/drawing/2014/main" id="{9C50389F-2FCD-4359-A4A1-7834B7730F23}"/>
            </a:ext>
          </a:extLst>
        </xdr:cNvPr>
        <xdr:cNvSpPr txBox="1"/>
      </xdr:nvSpPr>
      <xdr:spPr>
        <a:xfrm>
          <a:off x="2107572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13987</xdr:rowOff>
    </xdr:from>
    <xdr:ext cx="469744" cy="259045"/>
    <xdr:sp macro="" textlink="">
      <xdr:nvSpPr>
        <xdr:cNvPr id="617" name="n_2aveValue【保健センター・保健所】&#10;一人当たり面積">
          <a:extLst>
            <a:ext uri="{FF2B5EF4-FFF2-40B4-BE49-F238E27FC236}">
              <a16:creationId xmlns:a16="http://schemas.microsoft.com/office/drawing/2014/main" id="{19CC8FEC-11E4-47DF-92FA-F19BBE63E9F2}"/>
            </a:ext>
          </a:extLst>
        </xdr:cNvPr>
        <xdr:cNvSpPr txBox="1"/>
      </xdr:nvSpPr>
      <xdr:spPr>
        <a:xfrm>
          <a:off x="201994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19702</xdr:rowOff>
    </xdr:from>
    <xdr:ext cx="469744" cy="259045"/>
    <xdr:sp macro="" textlink="">
      <xdr:nvSpPr>
        <xdr:cNvPr id="618" name="n_3aveValue【保健センター・保健所】&#10;一人当たり面積">
          <a:extLst>
            <a:ext uri="{FF2B5EF4-FFF2-40B4-BE49-F238E27FC236}">
              <a16:creationId xmlns:a16="http://schemas.microsoft.com/office/drawing/2014/main" id="{61B35890-EE3A-4411-AA0F-B4FF9044F167}"/>
            </a:ext>
          </a:extLst>
        </xdr:cNvPr>
        <xdr:cNvSpPr txBox="1"/>
      </xdr:nvSpPr>
      <xdr:spPr>
        <a:xfrm>
          <a:off x="19310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44467</xdr:rowOff>
    </xdr:from>
    <xdr:ext cx="469744" cy="259045"/>
    <xdr:sp macro="" textlink="">
      <xdr:nvSpPr>
        <xdr:cNvPr id="619" name="n_4aveValue【保健センター・保健所】&#10;一人当たり面積">
          <a:extLst>
            <a:ext uri="{FF2B5EF4-FFF2-40B4-BE49-F238E27FC236}">
              <a16:creationId xmlns:a16="http://schemas.microsoft.com/office/drawing/2014/main" id="{6558C127-ABAC-4F5D-AFA5-721C46A3F8BF}"/>
            </a:ext>
          </a:extLst>
        </xdr:cNvPr>
        <xdr:cNvSpPr txBox="1"/>
      </xdr:nvSpPr>
      <xdr:spPr>
        <a:xfrm>
          <a:off x="18421427" y="105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118127</xdr:rowOff>
    </xdr:from>
    <xdr:ext cx="469744" cy="259045"/>
    <xdr:sp macro="" textlink="">
      <xdr:nvSpPr>
        <xdr:cNvPr id="620" name="n_1mainValue【保健センター・保健所】&#10;一人当たり面積">
          <a:extLst>
            <a:ext uri="{FF2B5EF4-FFF2-40B4-BE49-F238E27FC236}">
              <a16:creationId xmlns:a16="http://schemas.microsoft.com/office/drawing/2014/main" id="{CD727CE9-C441-4EE5-9709-5780C1F1EA4F}"/>
            </a:ext>
          </a:extLst>
        </xdr:cNvPr>
        <xdr:cNvSpPr txBox="1"/>
      </xdr:nvSpPr>
      <xdr:spPr>
        <a:xfrm>
          <a:off x="210757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621" name="n_2mainValue【保健センター・保健所】&#10;一人当たり面積">
          <a:extLst>
            <a:ext uri="{FF2B5EF4-FFF2-40B4-BE49-F238E27FC236}">
              <a16:creationId xmlns:a16="http://schemas.microsoft.com/office/drawing/2014/main" id="{5D0720D5-6CB2-46E7-9EF3-C439885A62AD}"/>
            </a:ext>
          </a:extLst>
        </xdr:cNvPr>
        <xdr:cNvSpPr txBox="1"/>
      </xdr:nvSpPr>
      <xdr:spPr>
        <a:xfrm>
          <a:off x="20199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123842</xdr:rowOff>
    </xdr:from>
    <xdr:ext cx="469744" cy="259045"/>
    <xdr:sp macro="" textlink="">
      <xdr:nvSpPr>
        <xdr:cNvPr id="622" name="n_3mainValue【保健センター・保健所】&#10;一人当たり面積">
          <a:extLst>
            <a:ext uri="{FF2B5EF4-FFF2-40B4-BE49-F238E27FC236}">
              <a16:creationId xmlns:a16="http://schemas.microsoft.com/office/drawing/2014/main" id="{25AC1C2C-1E77-4910-A545-925BC3A806ED}"/>
            </a:ext>
          </a:extLst>
        </xdr:cNvPr>
        <xdr:cNvSpPr txBox="1"/>
      </xdr:nvSpPr>
      <xdr:spPr>
        <a:xfrm>
          <a:off x="19310427" y="1092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127652</xdr:rowOff>
    </xdr:from>
    <xdr:ext cx="469744" cy="259045"/>
    <xdr:sp macro="" textlink="">
      <xdr:nvSpPr>
        <xdr:cNvPr id="623" name="n_4mainValue【保健センター・保健所】&#10;一人当たり面積">
          <a:extLst>
            <a:ext uri="{FF2B5EF4-FFF2-40B4-BE49-F238E27FC236}">
              <a16:creationId xmlns:a16="http://schemas.microsoft.com/office/drawing/2014/main" id="{C6BB8825-2B58-499A-9F81-7C4C7D7294D6}"/>
            </a:ext>
          </a:extLst>
        </xdr:cNvPr>
        <xdr:cNvSpPr txBox="1"/>
      </xdr:nvSpPr>
      <xdr:spPr>
        <a:xfrm>
          <a:off x="18421427" y="1092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C99A4A52-41D4-4394-AA0D-4A39DA17C6C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190CEBB-98BB-495B-8DCD-EF4357B01A3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81EFC0CD-0297-40F3-B343-347F1D00ECC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E1A05B56-E57D-4112-B605-F8BF790434D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131F31E2-35B3-4A82-AC0C-7D12000EF02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4291F3C0-B47C-4702-B41C-FA4D24FB885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8F645D9E-0240-4054-A66D-D95A52E843B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80348827-A3CC-4177-BF8A-708CE15A268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4FFB2D9A-8706-4496-8517-7A6A3F679DC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96CFA9C8-CBBB-4601-AB50-983FA87F005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64E5B5BF-F4EB-43F4-8E45-AA0EC19072E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5" name="直線コネクタ 634">
          <a:extLst>
            <a:ext uri="{FF2B5EF4-FFF2-40B4-BE49-F238E27FC236}">
              <a16:creationId xmlns:a16="http://schemas.microsoft.com/office/drawing/2014/main" id="{2F087C05-E78D-4A04-9F0C-10362558A873}"/>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6" name="テキスト ボックス 635">
          <a:extLst>
            <a:ext uri="{FF2B5EF4-FFF2-40B4-BE49-F238E27FC236}">
              <a16:creationId xmlns:a16="http://schemas.microsoft.com/office/drawing/2014/main" id="{D872C992-E038-47F3-80ED-6571E19D0CD4}"/>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7" name="直線コネクタ 636">
          <a:extLst>
            <a:ext uri="{FF2B5EF4-FFF2-40B4-BE49-F238E27FC236}">
              <a16:creationId xmlns:a16="http://schemas.microsoft.com/office/drawing/2014/main" id="{19A67D91-6DE4-410D-8B3A-4974F602CCD5}"/>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8" name="テキスト ボックス 637">
          <a:extLst>
            <a:ext uri="{FF2B5EF4-FFF2-40B4-BE49-F238E27FC236}">
              <a16:creationId xmlns:a16="http://schemas.microsoft.com/office/drawing/2014/main" id="{25590BC0-567D-4898-873B-9D7C16CBCD07}"/>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9" name="直線コネクタ 638">
          <a:extLst>
            <a:ext uri="{FF2B5EF4-FFF2-40B4-BE49-F238E27FC236}">
              <a16:creationId xmlns:a16="http://schemas.microsoft.com/office/drawing/2014/main" id="{9FD056A2-CCD9-4250-B7C0-CF3200A63AAB}"/>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0" name="テキスト ボックス 639">
          <a:extLst>
            <a:ext uri="{FF2B5EF4-FFF2-40B4-BE49-F238E27FC236}">
              <a16:creationId xmlns:a16="http://schemas.microsoft.com/office/drawing/2014/main" id="{308684A7-0493-4917-B898-231C780F07CA}"/>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1" name="直線コネクタ 640">
          <a:extLst>
            <a:ext uri="{FF2B5EF4-FFF2-40B4-BE49-F238E27FC236}">
              <a16:creationId xmlns:a16="http://schemas.microsoft.com/office/drawing/2014/main" id="{80D44C0A-A1B2-4119-BAE7-EDD236644EE9}"/>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2" name="テキスト ボックス 641">
          <a:extLst>
            <a:ext uri="{FF2B5EF4-FFF2-40B4-BE49-F238E27FC236}">
              <a16:creationId xmlns:a16="http://schemas.microsoft.com/office/drawing/2014/main" id="{EE087FF9-831D-4EE3-8EF2-48E9D2485274}"/>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963511A5-DED9-42A0-A90D-A1BFB565F5D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4" name="テキスト ボックス 643">
          <a:extLst>
            <a:ext uri="{FF2B5EF4-FFF2-40B4-BE49-F238E27FC236}">
              <a16:creationId xmlns:a16="http://schemas.microsoft.com/office/drawing/2014/main" id="{43E0866B-083C-4E34-BFD1-BB952C9C5391}"/>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消防施設】&#10;有形固定資産減価償却率グラフ枠">
          <a:extLst>
            <a:ext uri="{FF2B5EF4-FFF2-40B4-BE49-F238E27FC236}">
              <a16:creationId xmlns:a16="http://schemas.microsoft.com/office/drawing/2014/main" id="{89020DC5-67A2-4D07-AEB2-447EDCA87AF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115824</xdr:rowOff>
    </xdr:from>
    <xdr:to>
      <xdr:col>85</xdr:col>
      <xdr:colOff>126364</xdr:colOff>
      <xdr:row>84</xdr:row>
      <xdr:rowOff>83820</xdr:rowOff>
    </xdr:to>
    <xdr:cxnSp macro="">
      <xdr:nvCxnSpPr>
        <xdr:cNvPr id="646" name="直線コネクタ 645">
          <a:extLst>
            <a:ext uri="{FF2B5EF4-FFF2-40B4-BE49-F238E27FC236}">
              <a16:creationId xmlns:a16="http://schemas.microsoft.com/office/drawing/2014/main" id="{3B08B655-C556-47A1-80D5-EDF8691ABE6C}"/>
            </a:ext>
          </a:extLst>
        </xdr:cNvPr>
        <xdr:cNvCxnSpPr/>
      </xdr:nvCxnSpPr>
      <xdr:spPr>
        <a:xfrm flipV="1">
          <a:off x="16318864" y="13317474"/>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87647</xdr:rowOff>
    </xdr:from>
    <xdr:ext cx="405111" cy="259045"/>
    <xdr:sp macro="" textlink="">
      <xdr:nvSpPr>
        <xdr:cNvPr id="647" name="【消防施設】&#10;有形固定資産減価償却率最小値テキスト">
          <a:extLst>
            <a:ext uri="{FF2B5EF4-FFF2-40B4-BE49-F238E27FC236}">
              <a16:creationId xmlns:a16="http://schemas.microsoft.com/office/drawing/2014/main" id="{E5F5A35B-0DCC-406F-9D39-CDBE6D0B1B7F}"/>
            </a:ext>
          </a:extLst>
        </xdr:cNvPr>
        <xdr:cNvSpPr txBox="1"/>
      </xdr:nvSpPr>
      <xdr:spPr>
        <a:xfrm>
          <a:off x="163576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83820</xdr:rowOff>
    </xdr:from>
    <xdr:to>
      <xdr:col>86</xdr:col>
      <xdr:colOff>25400</xdr:colOff>
      <xdr:row>84</xdr:row>
      <xdr:rowOff>83820</xdr:rowOff>
    </xdr:to>
    <xdr:cxnSp macro="">
      <xdr:nvCxnSpPr>
        <xdr:cNvPr id="648" name="直線コネクタ 647">
          <a:extLst>
            <a:ext uri="{FF2B5EF4-FFF2-40B4-BE49-F238E27FC236}">
              <a16:creationId xmlns:a16="http://schemas.microsoft.com/office/drawing/2014/main" id="{B7504FC3-3A3A-4F38-8EA9-BF166F2ACC80}"/>
            </a:ext>
          </a:extLst>
        </xdr:cNvPr>
        <xdr:cNvCxnSpPr/>
      </xdr:nvCxnSpPr>
      <xdr:spPr>
        <a:xfrm>
          <a:off x="16230600" y="14485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62501</xdr:rowOff>
    </xdr:from>
    <xdr:ext cx="405111" cy="259045"/>
    <xdr:sp macro="" textlink="">
      <xdr:nvSpPr>
        <xdr:cNvPr id="649" name="【消防施設】&#10;有形固定資産減価償却率最大値テキスト">
          <a:extLst>
            <a:ext uri="{FF2B5EF4-FFF2-40B4-BE49-F238E27FC236}">
              <a16:creationId xmlns:a16="http://schemas.microsoft.com/office/drawing/2014/main" id="{EB564992-2FB1-472C-B0B2-834C1C05D4EC}"/>
            </a:ext>
          </a:extLst>
        </xdr:cNvPr>
        <xdr:cNvSpPr txBox="1"/>
      </xdr:nvSpPr>
      <xdr:spPr>
        <a:xfrm>
          <a:off x="16357600" y="1309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115824</xdr:rowOff>
    </xdr:from>
    <xdr:to>
      <xdr:col>86</xdr:col>
      <xdr:colOff>25400</xdr:colOff>
      <xdr:row>77</xdr:row>
      <xdr:rowOff>115824</xdr:rowOff>
    </xdr:to>
    <xdr:cxnSp macro="">
      <xdr:nvCxnSpPr>
        <xdr:cNvPr id="650" name="直線コネクタ 649">
          <a:extLst>
            <a:ext uri="{FF2B5EF4-FFF2-40B4-BE49-F238E27FC236}">
              <a16:creationId xmlns:a16="http://schemas.microsoft.com/office/drawing/2014/main" id="{4C752544-7E3E-48CD-9F3C-9AE42E6C607C}"/>
            </a:ext>
          </a:extLst>
        </xdr:cNvPr>
        <xdr:cNvCxnSpPr/>
      </xdr:nvCxnSpPr>
      <xdr:spPr>
        <a:xfrm>
          <a:off x="16230600" y="1331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50309</xdr:rowOff>
    </xdr:from>
    <xdr:ext cx="405111" cy="259045"/>
    <xdr:sp macro="" textlink="">
      <xdr:nvSpPr>
        <xdr:cNvPr id="651" name="【消防施設】&#10;有形固定資産減価償却率平均値テキスト">
          <a:extLst>
            <a:ext uri="{FF2B5EF4-FFF2-40B4-BE49-F238E27FC236}">
              <a16:creationId xmlns:a16="http://schemas.microsoft.com/office/drawing/2014/main" id="{2B9BEBE0-DFF5-478E-9387-D22674A022E4}"/>
            </a:ext>
          </a:extLst>
        </xdr:cNvPr>
        <xdr:cNvSpPr txBox="1"/>
      </xdr:nvSpPr>
      <xdr:spPr>
        <a:xfrm>
          <a:off x="16357600" y="13766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71882</xdr:rowOff>
    </xdr:from>
    <xdr:to>
      <xdr:col>85</xdr:col>
      <xdr:colOff>177800</xdr:colOff>
      <xdr:row>81</xdr:row>
      <xdr:rowOff>2032</xdr:rowOff>
    </xdr:to>
    <xdr:sp macro="" textlink="">
      <xdr:nvSpPr>
        <xdr:cNvPr id="652" name="フローチャート: 判断 651">
          <a:extLst>
            <a:ext uri="{FF2B5EF4-FFF2-40B4-BE49-F238E27FC236}">
              <a16:creationId xmlns:a16="http://schemas.microsoft.com/office/drawing/2014/main" id="{3AA29D4F-36A2-44E6-8925-6F5E60EFFA3C}"/>
            </a:ext>
          </a:extLst>
        </xdr:cNvPr>
        <xdr:cNvSpPr/>
      </xdr:nvSpPr>
      <xdr:spPr>
        <a:xfrm>
          <a:off x="16268700" y="1378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94742</xdr:rowOff>
    </xdr:from>
    <xdr:to>
      <xdr:col>81</xdr:col>
      <xdr:colOff>101600</xdr:colOff>
      <xdr:row>81</xdr:row>
      <xdr:rowOff>24892</xdr:rowOff>
    </xdr:to>
    <xdr:sp macro="" textlink="">
      <xdr:nvSpPr>
        <xdr:cNvPr id="653" name="フローチャート: 判断 652">
          <a:extLst>
            <a:ext uri="{FF2B5EF4-FFF2-40B4-BE49-F238E27FC236}">
              <a16:creationId xmlns:a16="http://schemas.microsoft.com/office/drawing/2014/main" id="{889F2AA9-0554-4541-B97F-A16E9BF1139D}"/>
            </a:ext>
          </a:extLst>
        </xdr:cNvPr>
        <xdr:cNvSpPr/>
      </xdr:nvSpPr>
      <xdr:spPr>
        <a:xfrm>
          <a:off x="15430500" y="1381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67311</xdr:rowOff>
    </xdr:from>
    <xdr:to>
      <xdr:col>76</xdr:col>
      <xdr:colOff>165100</xdr:colOff>
      <xdr:row>80</xdr:row>
      <xdr:rowOff>168911</xdr:rowOff>
    </xdr:to>
    <xdr:sp macro="" textlink="">
      <xdr:nvSpPr>
        <xdr:cNvPr id="654" name="フローチャート: 判断 653">
          <a:extLst>
            <a:ext uri="{FF2B5EF4-FFF2-40B4-BE49-F238E27FC236}">
              <a16:creationId xmlns:a16="http://schemas.microsoft.com/office/drawing/2014/main" id="{6FAFDA4B-9ED8-4ACD-B1D1-E7B594CB07E5}"/>
            </a:ext>
          </a:extLst>
        </xdr:cNvPr>
        <xdr:cNvSpPr/>
      </xdr:nvSpPr>
      <xdr:spPr>
        <a:xfrm>
          <a:off x="14541500" y="1378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62737</xdr:rowOff>
    </xdr:from>
    <xdr:to>
      <xdr:col>72</xdr:col>
      <xdr:colOff>38100</xdr:colOff>
      <xdr:row>80</xdr:row>
      <xdr:rowOff>164337</xdr:rowOff>
    </xdr:to>
    <xdr:sp macro="" textlink="">
      <xdr:nvSpPr>
        <xdr:cNvPr id="655" name="フローチャート: 判断 654">
          <a:extLst>
            <a:ext uri="{FF2B5EF4-FFF2-40B4-BE49-F238E27FC236}">
              <a16:creationId xmlns:a16="http://schemas.microsoft.com/office/drawing/2014/main" id="{00B6259C-C6DD-401B-B12E-F25423889FB7}"/>
            </a:ext>
          </a:extLst>
        </xdr:cNvPr>
        <xdr:cNvSpPr/>
      </xdr:nvSpPr>
      <xdr:spPr>
        <a:xfrm>
          <a:off x="13652500" y="137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97028</xdr:rowOff>
    </xdr:from>
    <xdr:to>
      <xdr:col>67</xdr:col>
      <xdr:colOff>101600</xdr:colOff>
      <xdr:row>81</xdr:row>
      <xdr:rowOff>27178</xdr:rowOff>
    </xdr:to>
    <xdr:sp macro="" textlink="">
      <xdr:nvSpPr>
        <xdr:cNvPr id="656" name="フローチャート: 判断 655">
          <a:extLst>
            <a:ext uri="{FF2B5EF4-FFF2-40B4-BE49-F238E27FC236}">
              <a16:creationId xmlns:a16="http://schemas.microsoft.com/office/drawing/2014/main" id="{60476DD2-844D-428F-8F8B-B579B775C546}"/>
            </a:ext>
          </a:extLst>
        </xdr:cNvPr>
        <xdr:cNvSpPr/>
      </xdr:nvSpPr>
      <xdr:spPr>
        <a:xfrm>
          <a:off x="12763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C5CB7BDD-ADE9-4956-8E85-683F924EAAA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182324D8-F1FD-4CA1-8D5C-25219063BD8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B2068F2-3A7E-4219-8068-D8CB1A651BC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4DE6CB4-E6E4-4EBA-BA5E-9DDFC799A91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3F42BE5-4585-4489-9FA5-C76CDEBCF06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23876</xdr:rowOff>
    </xdr:from>
    <xdr:to>
      <xdr:col>85</xdr:col>
      <xdr:colOff>177800</xdr:colOff>
      <xdr:row>79</xdr:row>
      <xdr:rowOff>125476</xdr:rowOff>
    </xdr:to>
    <xdr:sp macro="" textlink="">
      <xdr:nvSpPr>
        <xdr:cNvPr id="662" name="楕円 661">
          <a:extLst>
            <a:ext uri="{FF2B5EF4-FFF2-40B4-BE49-F238E27FC236}">
              <a16:creationId xmlns:a16="http://schemas.microsoft.com/office/drawing/2014/main" id="{26126EBF-1293-4EBA-A1F8-4873CC761351}"/>
            </a:ext>
          </a:extLst>
        </xdr:cNvPr>
        <xdr:cNvSpPr/>
      </xdr:nvSpPr>
      <xdr:spPr>
        <a:xfrm>
          <a:off x="16268700" y="1356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46753</xdr:rowOff>
    </xdr:from>
    <xdr:ext cx="405111" cy="259045"/>
    <xdr:sp macro="" textlink="">
      <xdr:nvSpPr>
        <xdr:cNvPr id="663" name="【消防施設】&#10;有形固定資産減価償却率該当値テキスト">
          <a:extLst>
            <a:ext uri="{FF2B5EF4-FFF2-40B4-BE49-F238E27FC236}">
              <a16:creationId xmlns:a16="http://schemas.microsoft.com/office/drawing/2014/main" id="{EF1A4948-B5B3-41CE-AD8B-74F288F57B77}"/>
            </a:ext>
          </a:extLst>
        </xdr:cNvPr>
        <xdr:cNvSpPr txBox="1"/>
      </xdr:nvSpPr>
      <xdr:spPr>
        <a:xfrm>
          <a:off x="16357600" y="1341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23876</xdr:rowOff>
    </xdr:from>
    <xdr:to>
      <xdr:col>81</xdr:col>
      <xdr:colOff>101600</xdr:colOff>
      <xdr:row>79</xdr:row>
      <xdr:rowOff>125476</xdr:rowOff>
    </xdr:to>
    <xdr:sp macro="" textlink="">
      <xdr:nvSpPr>
        <xdr:cNvPr id="664" name="楕円 663">
          <a:extLst>
            <a:ext uri="{FF2B5EF4-FFF2-40B4-BE49-F238E27FC236}">
              <a16:creationId xmlns:a16="http://schemas.microsoft.com/office/drawing/2014/main" id="{53BE596C-EB9D-4F3B-ABA0-AE79E3F8CA8A}"/>
            </a:ext>
          </a:extLst>
        </xdr:cNvPr>
        <xdr:cNvSpPr/>
      </xdr:nvSpPr>
      <xdr:spPr>
        <a:xfrm>
          <a:off x="15430500" y="1356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74676</xdr:rowOff>
    </xdr:from>
    <xdr:to>
      <xdr:col>85</xdr:col>
      <xdr:colOff>127000</xdr:colOff>
      <xdr:row>79</xdr:row>
      <xdr:rowOff>74676</xdr:rowOff>
    </xdr:to>
    <xdr:cxnSp macro="">
      <xdr:nvCxnSpPr>
        <xdr:cNvPr id="665" name="直線コネクタ 664">
          <a:extLst>
            <a:ext uri="{FF2B5EF4-FFF2-40B4-BE49-F238E27FC236}">
              <a16:creationId xmlns:a16="http://schemas.microsoft.com/office/drawing/2014/main" id="{C1CCA4B1-63AC-4F42-97DB-7465E1D5FC5A}"/>
            </a:ext>
          </a:extLst>
        </xdr:cNvPr>
        <xdr:cNvCxnSpPr/>
      </xdr:nvCxnSpPr>
      <xdr:spPr>
        <a:xfrm>
          <a:off x="15481300" y="1361922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138176</xdr:rowOff>
    </xdr:from>
    <xdr:to>
      <xdr:col>76</xdr:col>
      <xdr:colOff>165100</xdr:colOff>
      <xdr:row>79</xdr:row>
      <xdr:rowOff>68326</xdr:rowOff>
    </xdr:to>
    <xdr:sp macro="" textlink="">
      <xdr:nvSpPr>
        <xdr:cNvPr id="666" name="楕円 665">
          <a:extLst>
            <a:ext uri="{FF2B5EF4-FFF2-40B4-BE49-F238E27FC236}">
              <a16:creationId xmlns:a16="http://schemas.microsoft.com/office/drawing/2014/main" id="{158A72EA-C7C2-4CFE-B4A0-AB72C646118E}"/>
            </a:ext>
          </a:extLst>
        </xdr:cNvPr>
        <xdr:cNvSpPr/>
      </xdr:nvSpPr>
      <xdr:spPr>
        <a:xfrm>
          <a:off x="14541500" y="1351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17526</xdr:rowOff>
    </xdr:from>
    <xdr:to>
      <xdr:col>81</xdr:col>
      <xdr:colOff>50800</xdr:colOff>
      <xdr:row>79</xdr:row>
      <xdr:rowOff>74676</xdr:rowOff>
    </xdr:to>
    <xdr:cxnSp macro="">
      <xdr:nvCxnSpPr>
        <xdr:cNvPr id="667" name="直線コネクタ 666">
          <a:extLst>
            <a:ext uri="{FF2B5EF4-FFF2-40B4-BE49-F238E27FC236}">
              <a16:creationId xmlns:a16="http://schemas.microsoft.com/office/drawing/2014/main" id="{04D40875-972B-40F5-8F5B-AF4EAEE1F333}"/>
            </a:ext>
          </a:extLst>
        </xdr:cNvPr>
        <xdr:cNvCxnSpPr/>
      </xdr:nvCxnSpPr>
      <xdr:spPr>
        <a:xfrm>
          <a:off x="14592300" y="1356207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81026</xdr:rowOff>
    </xdr:from>
    <xdr:to>
      <xdr:col>72</xdr:col>
      <xdr:colOff>38100</xdr:colOff>
      <xdr:row>79</xdr:row>
      <xdr:rowOff>11176</xdr:rowOff>
    </xdr:to>
    <xdr:sp macro="" textlink="">
      <xdr:nvSpPr>
        <xdr:cNvPr id="668" name="楕円 667">
          <a:extLst>
            <a:ext uri="{FF2B5EF4-FFF2-40B4-BE49-F238E27FC236}">
              <a16:creationId xmlns:a16="http://schemas.microsoft.com/office/drawing/2014/main" id="{BED05DBB-4173-4409-8FB0-06C56699771C}"/>
            </a:ext>
          </a:extLst>
        </xdr:cNvPr>
        <xdr:cNvSpPr/>
      </xdr:nvSpPr>
      <xdr:spPr>
        <a:xfrm>
          <a:off x="13652500" y="1345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131826</xdr:rowOff>
    </xdr:from>
    <xdr:to>
      <xdr:col>76</xdr:col>
      <xdr:colOff>114300</xdr:colOff>
      <xdr:row>79</xdr:row>
      <xdr:rowOff>17526</xdr:rowOff>
    </xdr:to>
    <xdr:cxnSp macro="">
      <xdr:nvCxnSpPr>
        <xdr:cNvPr id="669" name="直線コネクタ 668">
          <a:extLst>
            <a:ext uri="{FF2B5EF4-FFF2-40B4-BE49-F238E27FC236}">
              <a16:creationId xmlns:a16="http://schemas.microsoft.com/office/drawing/2014/main" id="{8077D8CB-601E-4C06-AF20-EDC4A3ED1B39}"/>
            </a:ext>
          </a:extLst>
        </xdr:cNvPr>
        <xdr:cNvCxnSpPr/>
      </xdr:nvCxnSpPr>
      <xdr:spPr>
        <a:xfrm>
          <a:off x="13703300" y="1350492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21589</xdr:rowOff>
    </xdr:from>
    <xdr:to>
      <xdr:col>67</xdr:col>
      <xdr:colOff>101600</xdr:colOff>
      <xdr:row>78</xdr:row>
      <xdr:rowOff>123189</xdr:rowOff>
    </xdr:to>
    <xdr:sp macro="" textlink="">
      <xdr:nvSpPr>
        <xdr:cNvPr id="670" name="楕円 669">
          <a:extLst>
            <a:ext uri="{FF2B5EF4-FFF2-40B4-BE49-F238E27FC236}">
              <a16:creationId xmlns:a16="http://schemas.microsoft.com/office/drawing/2014/main" id="{4268E9A7-0F97-466B-869A-A096AE24AE57}"/>
            </a:ext>
          </a:extLst>
        </xdr:cNvPr>
        <xdr:cNvSpPr/>
      </xdr:nvSpPr>
      <xdr:spPr>
        <a:xfrm>
          <a:off x="12763500" y="1339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72389</xdr:rowOff>
    </xdr:from>
    <xdr:to>
      <xdr:col>71</xdr:col>
      <xdr:colOff>177800</xdr:colOff>
      <xdr:row>78</xdr:row>
      <xdr:rowOff>131826</xdr:rowOff>
    </xdr:to>
    <xdr:cxnSp macro="">
      <xdr:nvCxnSpPr>
        <xdr:cNvPr id="671" name="直線コネクタ 670">
          <a:extLst>
            <a:ext uri="{FF2B5EF4-FFF2-40B4-BE49-F238E27FC236}">
              <a16:creationId xmlns:a16="http://schemas.microsoft.com/office/drawing/2014/main" id="{F89DB169-0116-4761-82C9-5C57F8C966AA}"/>
            </a:ext>
          </a:extLst>
        </xdr:cNvPr>
        <xdr:cNvCxnSpPr/>
      </xdr:nvCxnSpPr>
      <xdr:spPr>
        <a:xfrm>
          <a:off x="12814300" y="13445489"/>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16019</xdr:rowOff>
    </xdr:from>
    <xdr:ext cx="405111" cy="259045"/>
    <xdr:sp macro="" textlink="">
      <xdr:nvSpPr>
        <xdr:cNvPr id="672" name="n_1aveValue【消防施設】&#10;有形固定資産減価償却率">
          <a:extLst>
            <a:ext uri="{FF2B5EF4-FFF2-40B4-BE49-F238E27FC236}">
              <a16:creationId xmlns:a16="http://schemas.microsoft.com/office/drawing/2014/main" id="{2684B537-ED62-45E9-8A6A-E0A5C226720A}"/>
            </a:ext>
          </a:extLst>
        </xdr:cNvPr>
        <xdr:cNvSpPr txBox="1"/>
      </xdr:nvSpPr>
      <xdr:spPr>
        <a:xfrm>
          <a:off x="15266044" y="1390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160038</xdr:rowOff>
    </xdr:from>
    <xdr:ext cx="405111" cy="259045"/>
    <xdr:sp macro="" textlink="">
      <xdr:nvSpPr>
        <xdr:cNvPr id="673" name="n_2aveValue【消防施設】&#10;有形固定資産減価償却率">
          <a:extLst>
            <a:ext uri="{FF2B5EF4-FFF2-40B4-BE49-F238E27FC236}">
              <a16:creationId xmlns:a16="http://schemas.microsoft.com/office/drawing/2014/main" id="{67318456-4D80-4D92-970A-E333F0B1392B}"/>
            </a:ext>
          </a:extLst>
        </xdr:cNvPr>
        <xdr:cNvSpPr txBox="1"/>
      </xdr:nvSpPr>
      <xdr:spPr>
        <a:xfrm>
          <a:off x="14389744" y="1387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155464</xdr:rowOff>
    </xdr:from>
    <xdr:ext cx="405111" cy="259045"/>
    <xdr:sp macro="" textlink="">
      <xdr:nvSpPr>
        <xdr:cNvPr id="674" name="n_3aveValue【消防施設】&#10;有形固定資産減価償却率">
          <a:extLst>
            <a:ext uri="{FF2B5EF4-FFF2-40B4-BE49-F238E27FC236}">
              <a16:creationId xmlns:a16="http://schemas.microsoft.com/office/drawing/2014/main" id="{D769A713-E8E6-4E04-8F2B-F3ED5089FCC4}"/>
            </a:ext>
          </a:extLst>
        </xdr:cNvPr>
        <xdr:cNvSpPr txBox="1"/>
      </xdr:nvSpPr>
      <xdr:spPr>
        <a:xfrm>
          <a:off x="13500744" y="13871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18305</xdr:rowOff>
    </xdr:from>
    <xdr:ext cx="405111" cy="259045"/>
    <xdr:sp macro="" textlink="">
      <xdr:nvSpPr>
        <xdr:cNvPr id="675" name="n_4aveValue【消防施設】&#10;有形固定資産減価償却率">
          <a:extLst>
            <a:ext uri="{FF2B5EF4-FFF2-40B4-BE49-F238E27FC236}">
              <a16:creationId xmlns:a16="http://schemas.microsoft.com/office/drawing/2014/main" id="{C4166A3D-2782-4FDB-BC7F-912BFBCD75B0}"/>
            </a:ext>
          </a:extLst>
        </xdr:cNvPr>
        <xdr:cNvSpPr txBox="1"/>
      </xdr:nvSpPr>
      <xdr:spPr>
        <a:xfrm>
          <a:off x="126117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142003</xdr:rowOff>
    </xdr:from>
    <xdr:ext cx="405111" cy="259045"/>
    <xdr:sp macro="" textlink="">
      <xdr:nvSpPr>
        <xdr:cNvPr id="676" name="n_1mainValue【消防施設】&#10;有形固定資産減価償却率">
          <a:extLst>
            <a:ext uri="{FF2B5EF4-FFF2-40B4-BE49-F238E27FC236}">
              <a16:creationId xmlns:a16="http://schemas.microsoft.com/office/drawing/2014/main" id="{DF13CF87-14F4-450B-9833-70F7D18433B8}"/>
            </a:ext>
          </a:extLst>
        </xdr:cNvPr>
        <xdr:cNvSpPr txBox="1"/>
      </xdr:nvSpPr>
      <xdr:spPr>
        <a:xfrm>
          <a:off x="15266044" y="1334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84853</xdr:rowOff>
    </xdr:from>
    <xdr:ext cx="405111" cy="259045"/>
    <xdr:sp macro="" textlink="">
      <xdr:nvSpPr>
        <xdr:cNvPr id="677" name="n_2mainValue【消防施設】&#10;有形固定資産減価償却率">
          <a:extLst>
            <a:ext uri="{FF2B5EF4-FFF2-40B4-BE49-F238E27FC236}">
              <a16:creationId xmlns:a16="http://schemas.microsoft.com/office/drawing/2014/main" id="{C463F0E6-1397-42A2-A79B-29723F03D6C6}"/>
            </a:ext>
          </a:extLst>
        </xdr:cNvPr>
        <xdr:cNvSpPr txBox="1"/>
      </xdr:nvSpPr>
      <xdr:spPr>
        <a:xfrm>
          <a:off x="14389744" y="1328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27703</xdr:rowOff>
    </xdr:from>
    <xdr:ext cx="405111" cy="259045"/>
    <xdr:sp macro="" textlink="">
      <xdr:nvSpPr>
        <xdr:cNvPr id="678" name="n_3mainValue【消防施設】&#10;有形固定資産減価償却率">
          <a:extLst>
            <a:ext uri="{FF2B5EF4-FFF2-40B4-BE49-F238E27FC236}">
              <a16:creationId xmlns:a16="http://schemas.microsoft.com/office/drawing/2014/main" id="{6C83EED5-D891-4B97-9FF8-9DE79CE90705}"/>
            </a:ext>
          </a:extLst>
        </xdr:cNvPr>
        <xdr:cNvSpPr txBox="1"/>
      </xdr:nvSpPr>
      <xdr:spPr>
        <a:xfrm>
          <a:off x="13500744" y="1322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139716</xdr:rowOff>
    </xdr:from>
    <xdr:ext cx="405111" cy="259045"/>
    <xdr:sp macro="" textlink="">
      <xdr:nvSpPr>
        <xdr:cNvPr id="679" name="n_4mainValue【消防施設】&#10;有形固定資産減価償却率">
          <a:extLst>
            <a:ext uri="{FF2B5EF4-FFF2-40B4-BE49-F238E27FC236}">
              <a16:creationId xmlns:a16="http://schemas.microsoft.com/office/drawing/2014/main" id="{A53D5FC6-886D-465D-8D62-B5D99888EE32}"/>
            </a:ext>
          </a:extLst>
        </xdr:cNvPr>
        <xdr:cNvSpPr txBox="1"/>
      </xdr:nvSpPr>
      <xdr:spPr>
        <a:xfrm>
          <a:off x="12611744" y="1316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D640701C-232F-4FDD-934C-526D1D63644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F094BBE2-8BF7-40E6-A75D-B1A8EE1282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E3E7F8E9-AEBD-4972-B3DB-9A4DDA4257F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535841EA-0847-468C-BB31-849D848E9D6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D88BF693-DC96-47FC-85C1-8F08DA5E6D3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B1D03B7D-944E-4893-BCA6-13976CB3EF0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3DE2C4D5-2141-4016-AF4A-6778738E495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7585DA1E-9510-454E-88BC-61881A85828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9B3A66F2-2B05-448D-B216-28E2838F7C4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C96D15B4-FC16-4AEA-A8F6-C58CE1A6F4D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0" name="直線コネクタ 689">
          <a:extLst>
            <a:ext uri="{FF2B5EF4-FFF2-40B4-BE49-F238E27FC236}">
              <a16:creationId xmlns:a16="http://schemas.microsoft.com/office/drawing/2014/main" id="{A86301BD-88D4-44EF-9AAB-9254E545CAE8}"/>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1" name="テキスト ボックス 690">
          <a:extLst>
            <a:ext uri="{FF2B5EF4-FFF2-40B4-BE49-F238E27FC236}">
              <a16:creationId xmlns:a16="http://schemas.microsoft.com/office/drawing/2014/main" id="{A99D7D84-5A4D-48A2-ADB1-C40B670AE9E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2" name="直線コネクタ 691">
          <a:extLst>
            <a:ext uri="{FF2B5EF4-FFF2-40B4-BE49-F238E27FC236}">
              <a16:creationId xmlns:a16="http://schemas.microsoft.com/office/drawing/2014/main" id="{08EA17C1-E364-4DF3-A054-BC2B8930974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3" name="テキスト ボックス 692">
          <a:extLst>
            <a:ext uri="{FF2B5EF4-FFF2-40B4-BE49-F238E27FC236}">
              <a16:creationId xmlns:a16="http://schemas.microsoft.com/office/drawing/2014/main" id="{6667E77B-F268-4447-94A7-3371967DFE5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4" name="直線コネクタ 693">
          <a:extLst>
            <a:ext uri="{FF2B5EF4-FFF2-40B4-BE49-F238E27FC236}">
              <a16:creationId xmlns:a16="http://schemas.microsoft.com/office/drawing/2014/main" id="{A0691B61-2C80-4BF4-89F4-A801A2FA840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5" name="テキスト ボックス 694">
          <a:extLst>
            <a:ext uri="{FF2B5EF4-FFF2-40B4-BE49-F238E27FC236}">
              <a16:creationId xmlns:a16="http://schemas.microsoft.com/office/drawing/2014/main" id="{B2EED439-D8B0-4581-AD68-A1EC64F6BBE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6" name="直線コネクタ 695">
          <a:extLst>
            <a:ext uri="{FF2B5EF4-FFF2-40B4-BE49-F238E27FC236}">
              <a16:creationId xmlns:a16="http://schemas.microsoft.com/office/drawing/2014/main" id="{01B27EB2-3B45-41B6-8807-2F06B69BCFF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7" name="テキスト ボックス 696">
          <a:extLst>
            <a:ext uri="{FF2B5EF4-FFF2-40B4-BE49-F238E27FC236}">
              <a16:creationId xmlns:a16="http://schemas.microsoft.com/office/drawing/2014/main" id="{87CD3AB0-1357-450D-A5B6-CB7B91697AC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CDC881F2-AEDD-4B86-A87F-1DA2D7FA98D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3FF931CB-D3A2-4412-9868-97B6ECFEC47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30D6D779-9862-44E1-9752-873CD614ECB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108965</xdr:rowOff>
    </xdr:from>
    <xdr:to>
      <xdr:col>116</xdr:col>
      <xdr:colOff>62864</xdr:colOff>
      <xdr:row>85</xdr:row>
      <xdr:rowOff>134113</xdr:rowOff>
    </xdr:to>
    <xdr:cxnSp macro="">
      <xdr:nvCxnSpPr>
        <xdr:cNvPr id="701" name="直線コネクタ 700">
          <a:extLst>
            <a:ext uri="{FF2B5EF4-FFF2-40B4-BE49-F238E27FC236}">
              <a16:creationId xmlns:a16="http://schemas.microsoft.com/office/drawing/2014/main" id="{F4E435F3-907A-4F23-B20E-9EC06E783291}"/>
            </a:ext>
          </a:extLst>
        </xdr:cNvPr>
        <xdr:cNvCxnSpPr/>
      </xdr:nvCxnSpPr>
      <xdr:spPr>
        <a:xfrm flipV="1">
          <a:off x="22160864" y="13310615"/>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137940</xdr:rowOff>
    </xdr:from>
    <xdr:ext cx="469744" cy="259045"/>
    <xdr:sp macro="" textlink="">
      <xdr:nvSpPr>
        <xdr:cNvPr id="702" name="【消防施設】&#10;一人当たり面積最小値テキスト">
          <a:extLst>
            <a:ext uri="{FF2B5EF4-FFF2-40B4-BE49-F238E27FC236}">
              <a16:creationId xmlns:a16="http://schemas.microsoft.com/office/drawing/2014/main" id="{9C858215-6402-4E70-962B-A0DCE6B2EBA6}"/>
            </a:ext>
          </a:extLst>
        </xdr:cNvPr>
        <xdr:cNvSpPr txBox="1"/>
      </xdr:nvSpPr>
      <xdr:spPr>
        <a:xfrm>
          <a:off x="22199600" y="1471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134113</xdr:rowOff>
    </xdr:from>
    <xdr:to>
      <xdr:col>116</xdr:col>
      <xdr:colOff>152400</xdr:colOff>
      <xdr:row>85</xdr:row>
      <xdr:rowOff>134113</xdr:rowOff>
    </xdr:to>
    <xdr:cxnSp macro="">
      <xdr:nvCxnSpPr>
        <xdr:cNvPr id="703" name="直線コネクタ 702">
          <a:extLst>
            <a:ext uri="{FF2B5EF4-FFF2-40B4-BE49-F238E27FC236}">
              <a16:creationId xmlns:a16="http://schemas.microsoft.com/office/drawing/2014/main" id="{B4FE2D2C-D70C-460E-99C9-607AE5B8117D}"/>
            </a:ext>
          </a:extLst>
        </xdr:cNvPr>
        <xdr:cNvCxnSpPr/>
      </xdr:nvCxnSpPr>
      <xdr:spPr>
        <a:xfrm>
          <a:off x="22072600" y="14707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55642</xdr:rowOff>
    </xdr:from>
    <xdr:ext cx="469744" cy="259045"/>
    <xdr:sp macro="" textlink="">
      <xdr:nvSpPr>
        <xdr:cNvPr id="704" name="【消防施設】&#10;一人当たり面積最大値テキスト">
          <a:extLst>
            <a:ext uri="{FF2B5EF4-FFF2-40B4-BE49-F238E27FC236}">
              <a16:creationId xmlns:a16="http://schemas.microsoft.com/office/drawing/2014/main" id="{3DA14E95-E5F6-4A47-9DEB-4D5F6783171C}"/>
            </a:ext>
          </a:extLst>
        </xdr:cNvPr>
        <xdr:cNvSpPr txBox="1"/>
      </xdr:nvSpPr>
      <xdr:spPr>
        <a:xfrm>
          <a:off x="22199600" y="1308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108965</xdr:rowOff>
    </xdr:from>
    <xdr:to>
      <xdr:col>116</xdr:col>
      <xdr:colOff>152400</xdr:colOff>
      <xdr:row>77</xdr:row>
      <xdr:rowOff>108965</xdr:rowOff>
    </xdr:to>
    <xdr:cxnSp macro="">
      <xdr:nvCxnSpPr>
        <xdr:cNvPr id="705" name="直線コネクタ 704">
          <a:extLst>
            <a:ext uri="{FF2B5EF4-FFF2-40B4-BE49-F238E27FC236}">
              <a16:creationId xmlns:a16="http://schemas.microsoft.com/office/drawing/2014/main" id="{7D11D093-4C3C-40BA-87EC-08560CC54D67}"/>
            </a:ext>
          </a:extLst>
        </xdr:cNvPr>
        <xdr:cNvCxnSpPr/>
      </xdr:nvCxnSpPr>
      <xdr:spPr>
        <a:xfrm>
          <a:off x="22072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116603</xdr:rowOff>
    </xdr:from>
    <xdr:ext cx="469744" cy="259045"/>
    <xdr:sp macro="" textlink="">
      <xdr:nvSpPr>
        <xdr:cNvPr id="706" name="【消防施設】&#10;一人当たり面積平均値テキスト">
          <a:extLst>
            <a:ext uri="{FF2B5EF4-FFF2-40B4-BE49-F238E27FC236}">
              <a16:creationId xmlns:a16="http://schemas.microsoft.com/office/drawing/2014/main" id="{70D2BC8B-7A4C-4735-B318-FA38AD370DDA}"/>
            </a:ext>
          </a:extLst>
        </xdr:cNvPr>
        <xdr:cNvSpPr txBox="1"/>
      </xdr:nvSpPr>
      <xdr:spPr>
        <a:xfrm>
          <a:off x="22199600" y="14175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138176</xdr:rowOff>
    </xdr:from>
    <xdr:to>
      <xdr:col>116</xdr:col>
      <xdr:colOff>114300</xdr:colOff>
      <xdr:row>83</xdr:row>
      <xdr:rowOff>68326</xdr:rowOff>
    </xdr:to>
    <xdr:sp macro="" textlink="">
      <xdr:nvSpPr>
        <xdr:cNvPr id="707" name="フローチャート: 判断 706">
          <a:extLst>
            <a:ext uri="{FF2B5EF4-FFF2-40B4-BE49-F238E27FC236}">
              <a16:creationId xmlns:a16="http://schemas.microsoft.com/office/drawing/2014/main" id="{DCDE772A-D3F1-4188-9087-DF2CB00414E4}"/>
            </a:ext>
          </a:extLst>
        </xdr:cNvPr>
        <xdr:cNvSpPr/>
      </xdr:nvSpPr>
      <xdr:spPr>
        <a:xfrm>
          <a:off x="221107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122174</xdr:rowOff>
    </xdr:from>
    <xdr:to>
      <xdr:col>112</xdr:col>
      <xdr:colOff>38100</xdr:colOff>
      <xdr:row>83</xdr:row>
      <xdr:rowOff>52324</xdr:rowOff>
    </xdr:to>
    <xdr:sp macro="" textlink="">
      <xdr:nvSpPr>
        <xdr:cNvPr id="708" name="フローチャート: 判断 707">
          <a:extLst>
            <a:ext uri="{FF2B5EF4-FFF2-40B4-BE49-F238E27FC236}">
              <a16:creationId xmlns:a16="http://schemas.microsoft.com/office/drawing/2014/main" id="{D3AA9F7A-2567-4497-BB56-43E3B5CE6F8F}"/>
            </a:ext>
          </a:extLst>
        </xdr:cNvPr>
        <xdr:cNvSpPr/>
      </xdr:nvSpPr>
      <xdr:spPr>
        <a:xfrm>
          <a:off x="21272500" y="1418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145035</xdr:rowOff>
    </xdr:from>
    <xdr:to>
      <xdr:col>107</xdr:col>
      <xdr:colOff>101600</xdr:colOff>
      <xdr:row>83</xdr:row>
      <xdr:rowOff>75185</xdr:rowOff>
    </xdr:to>
    <xdr:sp macro="" textlink="">
      <xdr:nvSpPr>
        <xdr:cNvPr id="709" name="フローチャート: 判断 708">
          <a:extLst>
            <a:ext uri="{FF2B5EF4-FFF2-40B4-BE49-F238E27FC236}">
              <a16:creationId xmlns:a16="http://schemas.microsoft.com/office/drawing/2014/main" id="{34B501CD-7AE0-4C30-BD6B-7C78771E812B}"/>
            </a:ext>
          </a:extLst>
        </xdr:cNvPr>
        <xdr:cNvSpPr/>
      </xdr:nvSpPr>
      <xdr:spPr>
        <a:xfrm>
          <a:off x="20383500" y="1420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163322</xdr:rowOff>
    </xdr:from>
    <xdr:to>
      <xdr:col>102</xdr:col>
      <xdr:colOff>165100</xdr:colOff>
      <xdr:row>83</xdr:row>
      <xdr:rowOff>93472</xdr:rowOff>
    </xdr:to>
    <xdr:sp macro="" textlink="">
      <xdr:nvSpPr>
        <xdr:cNvPr id="710" name="フローチャート: 判断 709">
          <a:extLst>
            <a:ext uri="{FF2B5EF4-FFF2-40B4-BE49-F238E27FC236}">
              <a16:creationId xmlns:a16="http://schemas.microsoft.com/office/drawing/2014/main" id="{78BD09F9-CDD7-4CA1-89F6-F9C8776A988B}"/>
            </a:ext>
          </a:extLst>
        </xdr:cNvPr>
        <xdr:cNvSpPr/>
      </xdr:nvSpPr>
      <xdr:spPr>
        <a:xfrm>
          <a:off x="19494500" y="1422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103887</xdr:rowOff>
    </xdr:from>
    <xdr:to>
      <xdr:col>98</xdr:col>
      <xdr:colOff>38100</xdr:colOff>
      <xdr:row>84</xdr:row>
      <xdr:rowOff>34037</xdr:rowOff>
    </xdr:to>
    <xdr:sp macro="" textlink="">
      <xdr:nvSpPr>
        <xdr:cNvPr id="711" name="フローチャート: 判断 710">
          <a:extLst>
            <a:ext uri="{FF2B5EF4-FFF2-40B4-BE49-F238E27FC236}">
              <a16:creationId xmlns:a16="http://schemas.microsoft.com/office/drawing/2014/main" id="{EF6102E6-6B68-4CFB-A5DC-006038D25B91}"/>
            </a:ext>
          </a:extLst>
        </xdr:cNvPr>
        <xdr:cNvSpPr/>
      </xdr:nvSpPr>
      <xdr:spPr>
        <a:xfrm>
          <a:off x="18605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4DB8B167-27D2-4661-99F8-3857C46B809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A996713-FB4E-4748-9468-4CCF172E244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494D31AB-609A-4ABA-8C0B-A97EBCA519D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39D62EB7-54B9-45DB-A65C-A740389FC8E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150C089-3DB6-4DB7-B03B-BC8B786E3F2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65024</xdr:rowOff>
    </xdr:from>
    <xdr:to>
      <xdr:col>116</xdr:col>
      <xdr:colOff>114300</xdr:colOff>
      <xdr:row>82</xdr:row>
      <xdr:rowOff>166624</xdr:rowOff>
    </xdr:to>
    <xdr:sp macro="" textlink="">
      <xdr:nvSpPr>
        <xdr:cNvPr id="717" name="楕円 716">
          <a:extLst>
            <a:ext uri="{FF2B5EF4-FFF2-40B4-BE49-F238E27FC236}">
              <a16:creationId xmlns:a16="http://schemas.microsoft.com/office/drawing/2014/main" id="{28656A78-A29B-4CAF-9A4A-FD225732771A}"/>
            </a:ext>
          </a:extLst>
        </xdr:cNvPr>
        <xdr:cNvSpPr/>
      </xdr:nvSpPr>
      <xdr:spPr>
        <a:xfrm>
          <a:off x="22110700" y="1412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87901</xdr:rowOff>
    </xdr:from>
    <xdr:ext cx="469744" cy="259045"/>
    <xdr:sp macro="" textlink="">
      <xdr:nvSpPr>
        <xdr:cNvPr id="718" name="【消防施設】&#10;一人当たり面積該当値テキスト">
          <a:extLst>
            <a:ext uri="{FF2B5EF4-FFF2-40B4-BE49-F238E27FC236}">
              <a16:creationId xmlns:a16="http://schemas.microsoft.com/office/drawing/2014/main" id="{64A672FD-30F0-491F-BC21-3FDA1B05348B}"/>
            </a:ext>
          </a:extLst>
        </xdr:cNvPr>
        <xdr:cNvSpPr txBox="1"/>
      </xdr:nvSpPr>
      <xdr:spPr>
        <a:xfrm>
          <a:off x="22199600" y="1397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78739</xdr:rowOff>
    </xdr:from>
    <xdr:to>
      <xdr:col>112</xdr:col>
      <xdr:colOff>38100</xdr:colOff>
      <xdr:row>83</xdr:row>
      <xdr:rowOff>8889</xdr:rowOff>
    </xdr:to>
    <xdr:sp macro="" textlink="">
      <xdr:nvSpPr>
        <xdr:cNvPr id="719" name="楕円 718">
          <a:extLst>
            <a:ext uri="{FF2B5EF4-FFF2-40B4-BE49-F238E27FC236}">
              <a16:creationId xmlns:a16="http://schemas.microsoft.com/office/drawing/2014/main" id="{6A64C75A-6EDA-424A-A6EA-CE969BA448D5}"/>
            </a:ext>
          </a:extLst>
        </xdr:cNvPr>
        <xdr:cNvSpPr/>
      </xdr:nvSpPr>
      <xdr:spPr>
        <a:xfrm>
          <a:off x="21272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115824</xdr:rowOff>
    </xdr:from>
    <xdr:to>
      <xdr:col>116</xdr:col>
      <xdr:colOff>63500</xdr:colOff>
      <xdr:row>82</xdr:row>
      <xdr:rowOff>129539</xdr:rowOff>
    </xdr:to>
    <xdr:cxnSp macro="">
      <xdr:nvCxnSpPr>
        <xdr:cNvPr id="720" name="直線コネクタ 719">
          <a:extLst>
            <a:ext uri="{FF2B5EF4-FFF2-40B4-BE49-F238E27FC236}">
              <a16:creationId xmlns:a16="http://schemas.microsoft.com/office/drawing/2014/main" id="{88C692FD-7AE7-4AA8-95BB-DC95B495F8BB}"/>
            </a:ext>
          </a:extLst>
        </xdr:cNvPr>
        <xdr:cNvCxnSpPr/>
      </xdr:nvCxnSpPr>
      <xdr:spPr>
        <a:xfrm flipV="1">
          <a:off x="21323300" y="14174724"/>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92456</xdr:rowOff>
    </xdr:from>
    <xdr:to>
      <xdr:col>107</xdr:col>
      <xdr:colOff>101600</xdr:colOff>
      <xdr:row>83</xdr:row>
      <xdr:rowOff>22606</xdr:rowOff>
    </xdr:to>
    <xdr:sp macro="" textlink="">
      <xdr:nvSpPr>
        <xdr:cNvPr id="721" name="楕円 720">
          <a:extLst>
            <a:ext uri="{FF2B5EF4-FFF2-40B4-BE49-F238E27FC236}">
              <a16:creationId xmlns:a16="http://schemas.microsoft.com/office/drawing/2014/main" id="{C8A68311-E4EB-4F74-908C-DEB57C01BE66}"/>
            </a:ext>
          </a:extLst>
        </xdr:cNvPr>
        <xdr:cNvSpPr/>
      </xdr:nvSpPr>
      <xdr:spPr>
        <a:xfrm>
          <a:off x="20383500" y="141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129539</xdr:rowOff>
    </xdr:from>
    <xdr:to>
      <xdr:col>111</xdr:col>
      <xdr:colOff>177800</xdr:colOff>
      <xdr:row>82</xdr:row>
      <xdr:rowOff>143256</xdr:rowOff>
    </xdr:to>
    <xdr:cxnSp macro="">
      <xdr:nvCxnSpPr>
        <xdr:cNvPr id="722" name="直線コネクタ 721">
          <a:extLst>
            <a:ext uri="{FF2B5EF4-FFF2-40B4-BE49-F238E27FC236}">
              <a16:creationId xmlns:a16="http://schemas.microsoft.com/office/drawing/2014/main" id="{6657C14F-F0A2-4752-9EFF-48B3ADA50366}"/>
            </a:ext>
          </a:extLst>
        </xdr:cNvPr>
        <xdr:cNvCxnSpPr/>
      </xdr:nvCxnSpPr>
      <xdr:spPr>
        <a:xfrm flipV="1">
          <a:off x="20434300" y="141884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23" name="楕円 722">
          <a:extLst>
            <a:ext uri="{FF2B5EF4-FFF2-40B4-BE49-F238E27FC236}">
              <a16:creationId xmlns:a16="http://schemas.microsoft.com/office/drawing/2014/main" id="{0C45B099-7CFD-4F80-9C44-879BDCCE4D10}"/>
            </a:ext>
          </a:extLst>
        </xdr:cNvPr>
        <xdr:cNvSpPr/>
      </xdr:nvSpPr>
      <xdr:spPr>
        <a:xfrm>
          <a:off x="19494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143256</xdr:rowOff>
    </xdr:from>
    <xdr:to>
      <xdr:col>107</xdr:col>
      <xdr:colOff>50800</xdr:colOff>
      <xdr:row>82</xdr:row>
      <xdr:rowOff>152400</xdr:rowOff>
    </xdr:to>
    <xdr:cxnSp macro="">
      <xdr:nvCxnSpPr>
        <xdr:cNvPr id="724" name="直線コネクタ 723">
          <a:extLst>
            <a:ext uri="{FF2B5EF4-FFF2-40B4-BE49-F238E27FC236}">
              <a16:creationId xmlns:a16="http://schemas.microsoft.com/office/drawing/2014/main" id="{55444689-4597-4D5B-B33A-8B9C88854E09}"/>
            </a:ext>
          </a:extLst>
        </xdr:cNvPr>
        <xdr:cNvCxnSpPr/>
      </xdr:nvCxnSpPr>
      <xdr:spPr>
        <a:xfrm flipV="1">
          <a:off x="19545300" y="142021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87885</xdr:rowOff>
    </xdr:from>
    <xdr:to>
      <xdr:col>98</xdr:col>
      <xdr:colOff>38100</xdr:colOff>
      <xdr:row>83</xdr:row>
      <xdr:rowOff>18035</xdr:rowOff>
    </xdr:to>
    <xdr:sp macro="" textlink="">
      <xdr:nvSpPr>
        <xdr:cNvPr id="725" name="楕円 724">
          <a:extLst>
            <a:ext uri="{FF2B5EF4-FFF2-40B4-BE49-F238E27FC236}">
              <a16:creationId xmlns:a16="http://schemas.microsoft.com/office/drawing/2014/main" id="{DDD670B9-F7EB-4FF5-9EAC-8DD8272B169A}"/>
            </a:ext>
          </a:extLst>
        </xdr:cNvPr>
        <xdr:cNvSpPr/>
      </xdr:nvSpPr>
      <xdr:spPr>
        <a:xfrm>
          <a:off x="18605500" y="1414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138685</xdr:rowOff>
    </xdr:from>
    <xdr:to>
      <xdr:col>102</xdr:col>
      <xdr:colOff>114300</xdr:colOff>
      <xdr:row>82</xdr:row>
      <xdr:rowOff>152400</xdr:rowOff>
    </xdr:to>
    <xdr:cxnSp macro="">
      <xdr:nvCxnSpPr>
        <xdr:cNvPr id="726" name="直線コネクタ 725">
          <a:extLst>
            <a:ext uri="{FF2B5EF4-FFF2-40B4-BE49-F238E27FC236}">
              <a16:creationId xmlns:a16="http://schemas.microsoft.com/office/drawing/2014/main" id="{5332830E-1F26-461E-A60A-9A03390ECAB6}"/>
            </a:ext>
          </a:extLst>
        </xdr:cNvPr>
        <xdr:cNvCxnSpPr/>
      </xdr:nvCxnSpPr>
      <xdr:spPr>
        <a:xfrm>
          <a:off x="18656300" y="14197585"/>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43451</xdr:rowOff>
    </xdr:from>
    <xdr:ext cx="469744" cy="259045"/>
    <xdr:sp macro="" textlink="">
      <xdr:nvSpPr>
        <xdr:cNvPr id="727" name="n_1aveValue【消防施設】&#10;一人当たり面積">
          <a:extLst>
            <a:ext uri="{FF2B5EF4-FFF2-40B4-BE49-F238E27FC236}">
              <a16:creationId xmlns:a16="http://schemas.microsoft.com/office/drawing/2014/main" id="{D99FE059-BB96-41C6-B2EC-BB54AD94A889}"/>
            </a:ext>
          </a:extLst>
        </xdr:cNvPr>
        <xdr:cNvSpPr txBox="1"/>
      </xdr:nvSpPr>
      <xdr:spPr>
        <a:xfrm>
          <a:off x="21075727" y="1427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66312</xdr:rowOff>
    </xdr:from>
    <xdr:ext cx="469744" cy="259045"/>
    <xdr:sp macro="" textlink="">
      <xdr:nvSpPr>
        <xdr:cNvPr id="728" name="n_2aveValue【消防施設】&#10;一人当たり面積">
          <a:extLst>
            <a:ext uri="{FF2B5EF4-FFF2-40B4-BE49-F238E27FC236}">
              <a16:creationId xmlns:a16="http://schemas.microsoft.com/office/drawing/2014/main" id="{CF9ECDE0-F2BD-4722-9550-13DC8E2EBD73}"/>
            </a:ext>
          </a:extLst>
        </xdr:cNvPr>
        <xdr:cNvSpPr txBox="1"/>
      </xdr:nvSpPr>
      <xdr:spPr>
        <a:xfrm>
          <a:off x="20199427" y="1429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84599</xdr:rowOff>
    </xdr:from>
    <xdr:ext cx="469744" cy="259045"/>
    <xdr:sp macro="" textlink="">
      <xdr:nvSpPr>
        <xdr:cNvPr id="729" name="n_3aveValue【消防施設】&#10;一人当たり面積">
          <a:extLst>
            <a:ext uri="{FF2B5EF4-FFF2-40B4-BE49-F238E27FC236}">
              <a16:creationId xmlns:a16="http://schemas.microsoft.com/office/drawing/2014/main" id="{F0F2CEB8-DF31-419C-98F1-0A28981A636D}"/>
            </a:ext>
          </a:extLst>
        </xdr:cNvPr>
        <xdr:cNvSpPr txBox="1"/>
      </xdr:nvSpPr>
      <xdr:spPr>
        <a:xfrm>
          <a:off x="19310427" y="1431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25164</xdr:rowOff>
    </xdr:from>
    <xdr:ext cx="469744" cy="259045"/>
    <xdr:sp macro="" textlink="">
      <xdr:nvSpPr>
        <xdr:cNvPr id="730" name="n_4aveValue【消防施設】&#10;一人当たり面積">
          <a:extLst>
            <a:ext uri="{FF2B5EF4-FFF2-40B4-BE49-F238E27FC236}">
              <a16:creationId xmlns:a16="http://schemas.microsoft.com/office/drawing/2014/main" id="{7AE4F783-A81E-46CD-BB33-EADA77C50F6D}"/>
            </a:ext>
          </a:extLst>
        </xdr:cNvPr>
        <xdr:cNvSpPr txBox="1"/>
      </xdr:nvSpPr>
      <xdr:spPr>
        <a:xfrm>
          <a:off x="18421427"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25416</xdr:rowOff>
    </xdr:from>
    <xdr:ext cx="469744" cy="259045"/>
    <xdr:sp macro="" textlink="">
      <xdr:nvSpPr>
        <xdr:cNvPr id="731" name="n_1mainValue【消防施設】&#10;一人当たり面積">
          <a:extLst>
            <a:ext uri="{FF2B5EF4-FFF2-40B4-BE49-F238E27FC236}">
              <a16:creationId xmlns:a16="http://schemas.microsoft.com/office/drawing/2014/main" id="{A68F2D84-86A1-4186-A66C-1A6195DF2573}"/>
            </a:ext>
          </a:extLst>
        </xdr:cNvPr>
        <xdr:cNvSpPr txBox="1"/>
      </xdr:nvSpPr>
      <xdr:spPr>
        <a:xfrm>
          <a:off x="210757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39133</xdr:rowOff>
    </xdr:from>
    <xdr:ext cx="469744" cy="259045"/>
    <xdr:sp macro="" textlink="">
      <xdr:nvSpPr>
        <xdr:cNvPr id="732" name="n_2mainValue【消防施設】&#10;一人当たり面積">
          <a:extLst>
            <a:ext uri="{FF2B5EF4-FFF2-40B4-BE49-F238E27FC236}">
              <a16:creationId xmlns:a16="http://schemas.microsoft.com/office/drawing/2014/main" id="{862A49F2-B497-4A01-B76A-372E5FF2726E}"/>
            </a:ext>
          </a:extLst>
        </xdr:cNvPr>
        <xdr:cNvSpPr txBox="1"/>
      </xdr:nvSpPr>
      <xdr:spPr>
        <a:xfrm>
          <a:off x="20199427" y="1392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733" name="n_3mainValue【消防施設】&#10;一人当たり面積">
          <a:extLst>
            <a:ext uri="{FF2B5EF4-FFF2-40B4-BE49-F238E27FC236}">
              <a16:creationId xmlns:a16="http://schemas.microsoft.com/office/drawing/2014/main" id="{D3EF2411-F433-45FF-837A-A30F7467D091}"/>
            </a:ext>
          </a:extLst>
        </xdr:cNvPr>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34562</xdr:rowOff>
    </xdr:from>
    <xdr:ext cx="469744" cy="259045"/>
    <xdr:sp macro="" textlink="">
      <xdr:nvSpPr>
        <xdr:cNvPr id="734" name="n_4mainValue【消防施設】&#10;一人当たり面積">
          <a:extLst>
            <a:ext uri="{FF2B5EF4-FFF2-40B4-BE49-F238E27FC236}">
              <a16:creationId xmlns:a16="http://schemas.microsoft.com/office/drawing/2014/main" id="{33AEAF87-EC18-4FC0-B351-14D530D8DC74}"/>
            </a:ext>
          </a:extLst>
        </xdr:cNvPr>
        <xdr:cNvSpPr txBox="1"/>
      </xdr:nvSpPr>
      <xdr:spPr>
        <a:xfrm>
          <a:off x="18421427" y="1392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B250B331-4DAD-45C1-8ACE-8064E64FCF4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821F8A1E-2815-4B9C-B6E0-C969863B75F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83B98A62-718F-4E88-829A-52523BE2BD7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10F8F26E-1FB3-4469-A0BF-FFBB1AB28B1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1BA07E78-2EAA-480D-B86A-0470E158617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A3FDA71C-2DE0-4580-A67E-A0912774F94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46E86B27-8C0A-4B9A-B51F-ACD80EC0042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C69B19A8-6CC4-4495-BDAA-EC0C68BC6B6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6D1F82B2-4D21-4B12-B17A-39F2F6C2841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6EA94737-D6FD-409F-BD2A-4F978A1E184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841D9154-962A-4641-A195-60A1024A4F2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6" name="直線コネクタ 745">
          <a:extLst>
            <a:ext uri="{FF2B5EF4-FFF2-40B4-BE49-F238E27FC236}">
              <a16:creationId xmlns:a16="http://schemas.microsoft.com/office/drawing/2014/main" id="{199CD6AA-909B-47B5-828F-05F8FA9B979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7" name="テキスト ボックス 746">
          <a:extLst>
            <a:ext uri="{FF2B5EF4-FFF2-40B4-BE49-F238E27FC236}">
              <a16:creationId xmlns:a16="http://schemas.microsoft.com/office/drawing/2014/main" id="{DB920AD7-ADB0-414C-8053-EB28B369320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8" name="直線コネクタ 747">
          <a:extLst>
            <a:ext uri="{FF2B5EF4-FFF2-40B4-BE49-F238E27FC236}">
              <a16:creationId xmlns:a16="http://schemas.microsoft.com/office/drawing/2014/main" id="{D7F734CA-FCF9-4267-82B2-4308F842789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9" name="テキスト ボックス 748">
          <a:extLst>
            <a:ext uri="{FF2B5EF4-FFF2-40B4-BE49-F238E27FC236}">
              <a16:creationId xmlns:a16="http://schemas.microsoft.com/office/drawing/2014/main" id="{B54C0641-A516-4B7A-9090-66EB16C9B72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0" name="直線コネクタ 749">
          <a:extLst>
            <a:ext uri="{FF2B5EF4-FFF2-40B4-BE49-F238E27FC236}">
              <a16:creationId xmlns:a16="http://schemas.microsoft.com/office/drawing/2014/main" id="{4829F475-DD44-4E87-A045-544059403A7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1" name="テキスト ボックス 750">
          <a:extLst>
            <a:ext uri="{FF2B5EF4-FFF2-40B4-BE49-F238E27FC236}">
              <a16:creationId xmlns:a16="http://schemas.microsoft.com/office/drawing/2014/main" id="{3552E08D-4F23-468F-B34F-C6BF0CD049F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2" name="直線コネクタ 751">
          <a:extLst>
            <a:ext uri="{FF2B5EF4-FFF2-40B4-BE49-F238E27FC236}">
              <a16:creationId xmlns:a16="http://schemas.microsoft.com/office/drawing/2014/main" id="{2F047E4E-9393-4D75-A227-A02C95F4C34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3" name="テキスト ボックス 752">
          <a:extLst>
            <a:ext uri="{FF2B5EF4-FFF2-40B4-BE49-F238E27FC236}">
              <a16:creationId xmlns:a16="http://schemas.microsoft.com/office/drawing/2014/main" id="{14199D2B-C177-4E59-8018-5271E33EE33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4" name="直線コネクタ 753">
          <a:extLst>
            <a:ext uri="{FF2B5EF4-FFF2-40B4-BE49-F238E27FC236}">
              <a16:creationId xmlns:a16="http://schemas.microsoft.com/office/drawing/2014/main" id="{EED6EA0E-9591-4A1C-B9DE-02F1B2128B6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5" name="テキスト ボックス 754">
          <a:extLst>
            <a:ext uri="{FF2B5EF4-FFF2-40B4-BE49-F238E27FC236}">
              <a16:creationId xmlns:a16="http://schemas.microsoft.com/office/drawing/2014/main" id="{6109CC9D-AAD2-4066-886C-5B35E02A2BE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3EFEC9E2-C1DA-4ADD-A833-28BF0244A0E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7" name="テキスト ボックス 756">
          <a:extLst>
            <a:ext uri="{FF2B5EF4-FFF2-40B4-BE49-F238E27FC236}">
              <a16:creationId xmlns:a16="http://schemas.microsoft.com/office/drawing/2014/main" id="{4D3837FB-3E11-47B0-9CEA-E83BD02C84D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庁舎】&#10;有形固定資産減価償却率グラフ枠">
          <a:extLst>
            <a:ext uri="{FF2B5EF4-FFF2-40B4-BE49-F238E27FC236}">
              <a16:creationId xmlns:a16="http://schemas.microsoft.com/office/drawing/2014/main" id="{B2D679EE-6AC2-4783-9B86-F1DF9F808EB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13336</xdr:rowOff>
    </xdr:to>
    <xdr:cxnSp macro="">
      <xdr:nvCxnSpPr>
        <xdr:cNvPr id="759" name="直線コネクタ 758">
          <a:extLst>
            <a:ext uri="{FF2B5EF4-FFF2-40B4-BE49-F238E27FC236}">
              <a16:creationId xmlns:a16="http://schemas.microsoft.com/office/drawing/2014/main" id="{FE8EB31E-1BF9-426E-90AF-747772D5FB23}"/>
            </a:ext>
          </a:extLst>
        </xdr:cNvPr>
        <xdr:cNvCxnSpPr/>
      </xdr:nvCxnSpPr>
      <xdr:spPr>
        <a:xfrm flipV="1">
          <a:off x="16318864" y="17034511"/>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17163</xdr:rowOff>
    </xdr:from>
    <xdr:ext cx="405111" cy="259045"/>
    <xdr:sp macro="" textlink="">
      <xdr:nvSpPr>
        <xdr:cNvPr id="760" name="【庁舎】&#10;有形固定資産減価償却率最小値テキスト">
          <a:extLst>
            <a:ext uri="{FF2B5EF4-FFF2-40B4-BE49-F238E27FC236}">
              <a16:creationId xmlns:a16="http://schemas.microsoft.com/office/drawing/2014/main" id="{3EE0A75F-4FFF-4FAB-8107-C4A73E2C6B23}"/>
            </a:ext>
          </a:extLst>
        </xdr:cNvPr>
        <xdr:cNvSpPr txBox="1"/>
      </xdr:nvSpPr>
      <xdr:spPr>
        <a:xfrm>
          <a:off x="16357600" y="1853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13336</xdr:rowOff>
    </xdr:from>
    <xdr:to>
      <xdr:col>86</xdr:col>
      <xdr:colOff>25400</xdr:colOff>
      <xdr:row>108</xdr:row>
      <xdr:rowOff>13336</xdr:rowOff>
    </xdr:to>
    <xdr:cxnSp macro="">
      <xdr:nvCxnSpPr>
        <xdr:cNvPr id="761" name="直線コネクタ 760">
          <a:extLst>
            <a:ext uri="{FF2B5EF4-FFF2-40B4-BE49-F238E27FC236}">
              <a16:creationId xmlns:a16="http://schemas.microsoft.com/office/drawing/2014/main" id="{72FE4FE1-D0D9-4171-B154-2356EFD7973D}"/>
            </a:ext>
          </a:extLst>
        </xdr:cNvPr>
        <xdr:cNvCxnSpPr/>
      </xdr:nvCxnSpPr>
      <xdr:spPr>
        <a:xfrm>
          <a:off x="16230600" y="18529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762" name="【庁舎】&#10;有形固定資産減価償却率最大値テキスト">
          <a:extLst>
            <a:ext uri="{FF2B5EF4-FFF2-40B4-BE49-F238E27FC236}">
              <a16:creationId xmlns:a16="http://schemas.microsoft.com/office/drawing/2014/main" id="{054B74D8-7B69-4665-B031-07AE75A01A04}"/>
            </a:ext>
          </a:extLst>
        </xdr:cNvPr>
        <xdr:cNvSpPr txBox="1"/>
      </xdr:nvSpPr>
      <xdr:spPr>
        <a:xfrm>
          <a:off x="16357600"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763" name="直線コネクタ 762">
          <a:extLst>
            <a:ext uri="{FF2B5EF4-FFF2-40B4-BE49-F238E27FC236}">
              <a16:creationId xmlns:a16="http://schemas.microsoft.com/office/drawing/2014/main" id="{86B4F592-E2BC-47B1-B248-6822F3F514A0}"/>
            </a:ext>
          </a:extLst>
        </xdr:cNvPr>
        <xdr:cNvCxnSpPr/>
      </xdr:nvCxnSpPr>
      <xdr:spPr>
        <a:xfrm>
          <a:off x="16230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13988</xdr:rowOff>
    </xdr:from>
    <xdr:ext cx="405111" cy="259045"/>
    <xdr:sp macro="" textlink="">
      <xdr:nvSpPr>
        <xdr:cNvPr id="764" name="【庁舎】&#10;有形固定資産減価償却率平均値テキスト">
          <a:extLst>
            <a:ext uri="{FF2B5EF4-FFF2-40B4-BE49-F238E27FC236}">
              <a16:creationId xmlns:a16="http://schemas.microsoft.com/office/drawing/2014/main" id="{FD20B00D-6948-4562-A92B-1129079D4433}"/>
            </a:ext>
          </a:extLst>
        </xdr:cNvPr>
        <xdr:cNvSpPr txBox="1"/>
      </xdr:nvSpPr>
      <xdr:spPr>
        <a:xfrm>
          <a:off x="16357600" y="17673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162561</xdr:rowOff>
    </xdr:from>
    <xdr:to>
      <xdr:col>85</xdr:col>
      <xdr:colOff>177800</xdr:colOff>
      <xdr:row>104</xdr:row>
      <xdr:rowOff>92711</xdr:rowOff>
    </xdr:to>
    <xdr:sp macro="" textlink="">
      <xdr:nvSpPr>
        <xdr:cNvPr id="765" name="フローチャート: 判断 764">
          <a:extLst>
            <a:ext uri="{FF2B5EF4-FFF2-40B4-BE49-F238E27FC236}">
              <a16:creationId xmlns:a16="http://schemas.microsoft.com/office/drawing/2014/main" id="{11FF51AA-1DAA-4211-8B2F-583020436E44}"/>
            </a:ext>
          </a:extLst>
        </xdr:cNvPr>
        <xdr:cNvSpPr/>
      </xdr:nvSpPr>
      <xdr:spPr>
        <a:xfrm>
          <a:off x="16268700" y="1782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160655</xdr:rowOff>
    </xdr:from>
    <xdr:to>
      <xdr:col>81</xdr:col>
      <xdr:colOff>101600</xdr:colOff>
      <xdr:row>104</xdr:row>
      <xdr:rowOff>90805</xdr:rowOff>
    </xdr:to>
    <xdr:sp macro="" textlink="">
      <xdr:nvSpPr>
        <xdr:cNvPr id="766" name="フローチャート: 判断 765">
          <a:extLst>
            <a:ext uri="{FF2B5EF4-FFF2-40B4-BE49-F238E27FC236}">
              <a16:creationId xmlns:a16="http://schemas.microsoft.com/office/drawing/2014/main" id="{B67D1B24-5B42-44A3-AFB2-0E1E1F6C1CDE}"/>
            </a:ext>
          </a:extLst>
        </xdr:cNvPr>
        <xdr:cNvSpPr/>
      </xdr:nvSpPr>
      <xdr:spPr>
        <a:xfrm>
          <a:off x="15430500" y="1782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7" name="フローチャート: 判断 766">
          <a:extLst>
            <a:ext uri="{FF2B5EF4-FFF2-40B4-BE49-F238E27FC236}">
              <a16:creationId xmlns:a16="http://schemas.microsoft.com/office/drawing/2014/main" id="{A969EE03-4077-4F5C-BAF6-AC9639B80EF2}"/>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86361</xdr:rowOff>
    </xdr:from>
    <xdr:to>
      <xdr:col>72</xdr:col>
      <xdr:colOff>38100</xdr:colOff>
      <xdr:row>104</xdr:row>
      <xdr:rowOff>16511</xdr:rowOff>
    </xdr:to>
    <xdr:sp macro="" textlink="">
      <xdr:nvSpPr>
        <xdr:cNvPr id="768" name="フローチャート: 判断 767">
          <a:extLst>
            <a:ext uri="{FF2B5EF4-FFF2-40B4-BE49-F238E27FC236}">
              <a16:creationId xmlns:a16="http://schemas.microsoft.com/office/drawing/2014/main" id="{7CCA7DC4-18A7-417F-9EC9-314C0C3BBF2C}"/>
            </a:ext>
          </a:extLst>
        </xdr:cNvPr>
        <xdr:cNvSpPr/>
      </xdr:nvSpPr>
      <xdr:spPr>
        <a:xfrm>
          <a:off x="13652500" y="1774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48261</xdr:rowOff>
    </xdr:from>
    <xdr:to>
      <xdr:col>67</xdr:col>
      <xdr:colOff>101600</xdr:colOff>
      <xdr:row>103</xdr:row>
      <xdr:rowOff>149861</xdr:rowOff>
    </xdr:to>
    <xdr:sp macro="" textlink="">
      <xdr:nvSpPr>
        <xdr:cNvPr id="769" name="フローチャート: 判断 768">
          <a:extLst>
            <a:ext uri="{FF2B5EF4-FFF2-40B4-BE49-F238E27FC236}">
              <a16:creationId xmlns:a16="http://schemas.microsoft.com/office/drawing/2014/main" id="{14AE4947-F057-463D-B038-F89C85A06B93}"/>
            </a:ext>
          </a:extLst>
        </xdr:cNvPr>
        <xdr:cNvSpPr/>
      </xdr:nvSpPr>
      <xdr:spPr>
        <a:xfrm>
          <a:off x="12763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A186A257-772B-42E4-BB88-C6A888C4B7D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12F71A04-9650-4BAF-838E-82CA359733F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7F2C035-2D1A-4E23-8869-AA3C66F8C0F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D8ABFE86-8F46-4CC3-82B1-D4102AE59E5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695881AF-09BC-466F-9FE0-24371E4A21C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xdr:rowOff>
    </xdr:from>
    <xdr:to>
      <xdr:col>85</xdr:col>
      <xdr:colOff>177800</xdr:colOff>
      <xdr:row>104</xdr:row>
      <xdr:rowOff>115570</xdr:rowOff>
    </xdr:to>
    <xdr:sp macro="" textlink="">
      <xdr:nvSpPr>
        <xdr:cNvPr id="775" name="楕円 774">
          <a:extLst>
            <a:ext uri="{FF2B5EF4-FFF2-40B4-BE49-F238E27FC236}">
              <a16:creationId xmlns:a16="http://schemas.microsoft.com/office/drawing/2014/main" id="{A95F5519-9517-4395-BA0F-6D6E1EEC454F}"/>
            </a:ext>
          </a:extLst>
        </xdr:cNvPr>
        <xdr:cNvSpPr/>
      </xdr:nvSpPr>
      <xdr:spPr>
        <a:xfrm>
          <a:off x="162687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163847</xdr:rowOff>
    </xdr:from>
    <xdr:ext cx="405111" cy="259045"/>
    <xdr:sp macro="" textlink="">
      <xdr:nvSpPr>
        <xdr:cNvPr id="776" name="【庁舎】&#10;有形固定資産減価償却率該当値テキスト">
          <a:extLst>
            <a:ext uri="{FF2B5EF4-FFF2-40B4-BE49-F238E27FC236}">
              <a16:creationId xmlns:a16="http://schemas.microsoft.com/office/drawing/2014/main" id="{AF0497D0-613D-4389-A354-B56F5D74F636}"/>
            </a:ext>
          </a:extLst>
        </xdr:cNvPr>
        <xdr:cNvSpPr txBox="1"/>
      </xdr:nvSpPr>
      <xdr:spPr>
        <a:xfrm>
          <a:off x="16357600"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2539</xdr:rowOff>
    </xdr:from>
    <xdr:to>
      <xdr:col>81</xdr:col>
      <xdr:colOff>101600</xdr:colOff>
      <xdr:row>104</xdr:row>
      <xdr:rowOff>104139</xdr:rowOff>
    </xdr:to>
    <xdr:sp macro="" textlink="">
      <xdr:nvSpPr>
        <xdr:cNvPr id="777" name="楕円 776">
          <a:extLst>
            <a:ext uri="{FF2B5EF4-FFF2-40B4-BE49-F238E27FC236}">
              <a16:creationId xmlns:a16="http://schemas.microsoft.com/office/drawing/2014/main" id="{ED218AFC-7C41-44A6-9C9A-65B622D3DAA6}"/>
            </a:ext>
          </a:extLst>
        </xdr:cNvPr>
        <xdr:cNvSpPr/>
      </xdr:nvSpPr>
      <xdr:spPr>
        <a:xfrm>
          <a:off x="15430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53339</xdr:rowOff>
    </xdr:from>
    <xdr:to>
      <xdr:col>85</xdr:col>
      <xdr:colOff>127000</xdr:colOff>
      <xdr:row>104</xdr:row>
      <xdr:rowOff>64770</xdr:rowOff>
    </xdr:to>
    <xdr:cxnSp macro="">
      <xdr:nvCxnSpPr>
        <xdr:cNvPr id="778" name="直線コネクタ 777">
          <a:extLst>
            <a:ext uri="{FF2B5EF4-FFF2-40B4-BE49-F238E27FC236}">
              <a16:creationId xmlns:a16="http://schemas.microsoft.com/office/drawing/2014/main" id="{6CA03120-DC76-44DE-8299-4314AABCD05B}"/>
            </a:ext>
          </a:extLst>
        </xdr:cNvPr>
        <xdr:cNvCxnSpPr/>
      </xdr:nvCxnSpPr>
      <xdr:spPr>
        <a:xfrm>
          <a:off x="15481300" y="1788413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154939</xdr:rowOff>
    </xdr:from>
    <xdr:to>
      <xdr:col>76</xdr:col>
      <xdr:colOff>165100</xdr:colOff>
      <xdr:row>104</xdr:row>
      <xdr:rowOff>85089</xdr:rowOff>
    </xdr:to>
    <xdr:sp macro="" textlink="">
      <xdr:nvSpPr>
        <xdr:cNvPr id="779" name="楕円 778">
          <a:extLst>
            <a:ext uri="{FF2B5EF4-FFF2-40B4-BE49-F238E27FC236}">
              <a16:creationId xmlns:a16="http://schemas.microsoft.com/office/drawing/2014/main" id="{FBA73D0A-493C-4530-BA07-C3100437D199}"/>
            </a:ext>
          </a:extLst>
        </xdr:cNvPr>
        <xdr:cNvSpPr/>
      </xdr:nvSpPr>
      <xdr:spPr>
        <a:xfrm>
          <a:off x="14541500" y="1781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34289</xdr:rowOff>
    </xdr:from>
    <xdr:to>
      <xdr:col>81</xdr:col>
      <xdr:colOff>50800</xdr:colOff>
      <xdr:row>104</xdr:row>
      <xdr:rowOff>53339</xdr:rowOff>
    </xdr:to>
    <xdr:cxnSp macro="">
      <xdr:nvCxnSpPr>
        <xdr:cNvPr id="780" name="直線コネクタ 779">
          <a:extLst>
            <a:ext uri="{FF2B5EF4-FFF2-40B4-BE49-F238E27FC236}">
              <a16:creationId xmlns:a16="http://schemas.microsoft.com/office/drawing/2014/main" id="{2D2890A6-F8D9-4370-A5CC-ED6FADD65307}"/>
            </a:ext>
          </a:extLst>
        </xdr:cNvPr>
        <xdr:cNvCxnSpPr/>
      </xdr:nvCxnSpPr>
      <xdr:spPr>
        <a:xfrm>
          <a:off x="14592300" y="178650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128270</xdr:rowOff>
    </xdr:from>
    <xdr:to>
      <xdr:col>72</xdr:col>
      <xdr:colOff>38100</xdr:colOff>
      <xdr:row>104</xdr:row>
      <xdr:rowOff>58420</xdr:rowOff>
    </xdr:to>
    <xdr:sp macro="" textlink="">
      <xdr:nvSpPr>
        <xdr:cNvPr id="781" name="楕円 780">
          <a:extLst>
            <a:ext uri="{FF2B5EF4-FFF2-40B4-BE49-F238E27FC236}">
              <a16:creationId xmlns:a16="http://schemas.microsoft.com/office/drawing/2014/main" id="{3FF9C821-1B0C-447C-AAB9-F95977A577DF}"/>
            </a:ext>
          </a:extLst>
        </xdr:cNvPr>
        <xdr:cNvSpPr/>
      </xdr:nvSpPr>
      <xdr:spPr>
        <a:xfrm>
          <a:off x="13652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7620</xdr:rowOff>
    </xdr:from>
    <xdr:to>
      <xdr:col>76</xdr:col>
      <xdr:colOff>114300</xdr:colOff>
      <xdr:row>104</xdr:row>
      <xdr:rowOff>34289</xdr:rowOff>
    </xdr:to>
    <xdr:cxnSp macro="">
      <xdr:nvCxnSpPr>
        <xdr:cNvPr id="782" name="直線コネクタ 781">
          <a:extLst>
            <a:ext uri="{FF2B5EF4-FFF2-40B4-BE49-F238E27FC236}">
              <a16:creationId xmlns:a16="http://schemas.microsoft.com/office/drawing/2014/main" id="{883F0334-A36C-43D8-A800-0575D957C949}"/>
            </a:ext>
          </a:extLst>
        </xdr:cNvPr>
        <xdr:cNvCxnSpPr/>
      </xdr:nvCxnSpPr>
      <xdr:spPr>
        <a:xfrm>
          <a:off x="13703300" y="178384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95886</xdr:rowOff>
    </xdr:from>
    <xdr:to>
      <xdr:col>67</xdr:col>
      <xdr:colOff>101600</xdr:colOff>
      <xdr:row>104</xdr:row>
      <xdr:rowOff>26036</xdr:rowOff>
    </xdr:to>
    <xdr:sp macro="" textlink="">
      <xdr:nvSpPr>
        <xdr:cNvPr id="783" name="楕円 782">
          <a:extLst>
            <a:ext uri="{FF2B5EF4-FFF2-40B4-BE49-F238E27FC236}">
              <a16:creationId xmlns:a16="http://schemas.microsoft.com/office/drawing/2014/main" id="{2AEB4FB0-1419-4975-8EC7-A264CF56618C}"/>
            </a:ext>
          </a:extLst>
        </xdr:cNvPr>
        <xdr:cNvSpPr/>
      </xdr:nvSpPr>
      <xdr:spPr>
        <a:xfrm>
          <a:off x="12763500" y="1775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146686</xdr:rowOff>
    </xdr:from>
    <xdr:to>
      <xdr:col>71</xdr:col>
      <xdr:colOff>177800</xdr:colOff>
      <xdr:row>104</xdr:row>
      <xdr:rowOff>7620</xdr:rowOff>
    </xdr:to>
    <xdr:cxnSp macro="">
      <xdr:nvCxnSpPr>
        <xdr:cNvPr id="784" name="直線コネクタ 783">
          <a:extLst>
            <a:ext uri="{FF2B5EF4-FFF2-40B4-BE49-F238E27FC236}">
              <a16:creationId xmlns:a16="http://schemas.microsoft.com/office/drawing/2014/main" id="{3ECC96D6-7155-491F-ACDE-5D92E668CD4E}"/>
            </a:ext>
          </a:extLst>
        </xdr:cNvPr>
        <xdr:cNvCxnSpPr/>
      </xdr:nvCxnSpPr>
      <xdr:spPr>
        <a:xfrm>
          <a:off x="12814300" y="1780603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107332</xdr:rowOff>
    </xdr:from>
    <xdr:ext cx="405111" cy="259045"/>
    <xdr:sp macro="" textlink="">
      <xdr:nvSpPr>
        <xdr:cNvPr id="785" name="n_1aveValue【庁舎】&#10;有形固定資産減価償却率">
          <a:extLst>
            <a:ext uri="{FF2B5EF4-FFF2-40B4-BE49-F238E27FC236}">
              <a16:creationId xmlns:a16="http://schemas.microsoft.com/office/drawing/2014/main" id="{C51347E2-E8E0-4D5C-8BF3-064508CCD3ED}"/>
            </a:ext>
          </a:extLst>
        </xdr:cNvPr>
        <xdr:cNvSpPr txBox="1"/>
      </xdr:nvSpPr>
      <xdr:spPr>
        <a:xfrm>
          <a:off x="15266044" y="1759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786" name="n_2aveValue【庁舎】&#10;有形固定資産減価償却率">
          <a:extLst>
            <a:ext uri="{FF2B5EF4-FFF2-40B4-BE49-F238E27FC236}">
              <a16:creationId xmlns:a16="http://schemas.microsoft.com/office/drawing/2014/main" id="{A736A693-6F65-4FCF-B989-6EAC83DB7A3F}"/>
            </a:ext>
          </a:extLst>
        </xdr:cNvPr>
        <xdr:cNvSpPr txBox="1"/>
      </xdr:nvSpPr>
      <xdr:spPr>
        <a:xfrm>
          <a:off x="14389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33038</xdr:rowOff>
    </xdr:from>
    <xdr:ext cx="405111" cy="259045"/>
    <xdr:sp macro="" textlink="">
      <xdr:nvSpPr>
        <xdr:cNvPr id="787" name="n_3aveValue【庁舎】&#10;有形固定資産減価償却率">
          <a:extLst>
            <a:ext uri="{FF2B5EF4-FFF2-40B4-BE49-F238E27FC236}">
              <a16:creationId xmlns:a16="http://schemas.microsoft.com/office/drawing/2014/main" id="{9B2BF940-B248-474F-BFC7-A353C57896EF}"/>
            </a:ext>
          </a:extLst>
        </xdr:cNvPr>
        <xdr:cNvSpPr txBox="1"/>
      </xdr:nvSpPr>
      <xdr:spPr>
        <a:xfrm>
          <a:off x="13500744" y="1752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166388</xdr:rowOff>
    </xdr:from>
    <xdr:ext cx="405111" cy="259045"/>
    <xdr:sp macro="" textlink="">
      <xdr:nvSpPr>
        <xdr:cNvPr id="788" name="n_4aveValue【庁舎】&#10;有形固定資産減価償却率">
          <a:extLst>
            <a:ext uri="{FF2B5EF4-FFF2-40B4-BE49-F238E27FC236}">
              <a16:creationId xmlns:a16="http://schemas.microsoft.com/office/drawing/2014/main" id="{67FB0156-60E7-4743-8180-A26260551667}"/>
            </a:ext>
          </a:extLst>
        </xdr:cNvPr>
        <xdr:cNvSpPr txBox="1"/>
      </xdr:nvSpPr>
      <xdr:spPr>
        <a:xfrm>
          <a:off x="12611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95266</xdr:rowOff>
    </xdr:from>
    <xdr:ext cx="405111" cy="259045"/>
    <xdr:sp macro="" textlink="">
      <xdr:nvSpPr>
        <xdr:cNvPr id="789" name="n_1mainValue【庁舎】&#10;有形固定資産減価償却率">
          <a:extLst>
            <a:ext uri="{FF2B5EF4-FFF2-40B4-BE49-F238E27FC236}">
              <a16:creationId xmlns:a16="http://schemas.microsoft.com/office/drawing/2014/main" id="{E1D63083-2D2F-4CE3-94C1-C86C47B48682}"/>
            </a:ext>
          </a:extLst>
        </xdr:cNvPr>
        <xdr:cNvSpPr txBox="1"/>
      </xdr:nvSpPr>
      <xdr:spPr>
        <a:xfrm>
          <a:off x="15266044" y="1792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76216</xdr:rowOff>
    </xdr:from>
    <xdr:ext cx="405111" cy="259045"/>
    <xdr:sp macro="" textlink="">
      <xdr:nvSpPr>
        <xdr:cNvPr id="790" name="n_2mainValue【庁舎】&#10;有形固定資産減価償却率">
          <a:extLst>
            <a:ext uri="{FF2B5EF4-FFF2-40B4-BE49-F238E27FC236}">
              <a16:creationId xmlns:a16="http://schemas.microsoft.com/office/drawing/2014/main" id="{FEFD08A8-C6CF-4A30-ACF7-28B98A1EE24D}"/>
            </a:ext>
          </a:extLst>
        </xdr:cNvPr>
        <xdr:cNvSpPr txBox="1"/>
      </xdr:nvSpPr>
      <xdr:spPr>
        <a:xfrm>
          <a:off x="14389744" y="1790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49547</xdr:rowOff>
    </xdr:from>
    <xdr:ext cx="405111" cy="259045"/>
    <xdr:sp macro="" textlink="">
      <xdr:nvSpPr>
        <xdr:cNvPr id="791" name="n_3mainValue【庁舎】&#10;有形固定資産減価償却率">
          <a:extLst>
            <a:ext uri="{FF2B5EF4-FFF2-40B4-BE49-F238E27FC236}">
              <a16:creationId xmlns:a16="http://schemas.microsoft.com/office/drawing/2014/main" id="{C3117786-9807-457C-8253-897D29E39238}"/>
            </a:ext>
          </a:extLst>
        </xdr:cNvPr>
        <xdr:cNvSpPr txBox="1"/>
      </xdr:nvSpPr>
      <xdr:spPr>
        <a:xfrm>
          <a:off x="135007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17163</xdr:rowOff>
    </xdr:from>
    <xdr:ext cx="405111" cy="259045"/>
    <xdr:sp macro="" textlink="">
      <xdr:nvSpPr>
        <xdr:cNvPr id="792" name="n_4mainValue【庁舎】&#10;有形固定資産減価償却率">
          <a:extLst>
            <a:ext uri="{FF2B5EF4-FFF2-40B4-BE49-F238E27FC236}">
              <a16:creationId xmlns:a16="http://schemas.microsoft.com/office/drawing/2014/main" id="{9F675328-830F-4A0A-8F37-C00837C61532}"/>
            </a:ext>
          </a:extLst>
        </xdr:cNvPr>
        <xdr:cNvSpPr txBox="1"/>
      </xdr:nvSpPr>
      <xdr:spPr>
        <a:xfrm>
          <a:off x="12611744" y="1784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564E0F23-0F45-4A0C-9D51-0F0BA093E73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B9F51F17-A605-464C-9A17-2AE15263E83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B263449F-90EE-4C6D-966E-0B3C506A3D0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BB5460E3-552C-4C8F-9471-D150948F249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B2FC3E2D-84A8-4DCE-8C90-FA9AD8C9362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930A3927-A73B-44D3-AF0C-EF759E65CD1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503E4D97-64F4-4D7F-8E9E-CA9EFF67147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B3B6D8D5-D579-42A1-A82E-1F8D9499F62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45571300-2CA8-4145-805F-679C825196C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1300BE12-EDBE-43FF-9423-E29DB9B5A75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3" name="テキスト ボックス 802">
          <a:extLst>
            <a:ext uri="{FF2B5EF4-FFF2-40B4-BE49-F238E27FC236}">
              <a16:creationId xmlns:a16="http://schemas.microsoft.com/office/drawing/2014/main" id="{668532C0-9114-4194-AA84-36D2B535CF15}"/>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D49E5A0F-25EA-4F2A-979C-FFF56DA5084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782B02A7-5B2B-491B-92FE-EE17F5C5176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C1AACF60-748A-4D0D-93D7-05F58368469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0D3626FA-A4CA-450D-AA37-3C6DF07720C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CB132F8E-2557-4E04-8DB3-DDED771E3831}"/>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8FBC73BD-FD8B-4FF2-A96E-D59909858D1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9D4E4BA1-C9EC-4CC5-BBE4-CEA970338B3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0E0D26C0-D676-41D0-B822-7CAADB7916E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4A29B5F7-23A6-496F-8D65-A21BBB5A4CC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B5B61D59-3A94-439D-8900-ABBFB9F968E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CD0327C5-6968-4423-87E9-B5AC6713EC9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70C6DC6C-2709-4789-972C-5950A612786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D6CBF96-6730-4B18-93EE-B0F7B0E19B5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14EA9580-4677-4D25-A3EB-E3037B9AE6E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庁舎】&#10;一人当たり面積グラフ枠">
          <a:extLst>
            <a:ext uri="{FF2B5EF4-FFF2-40B4-BE49-F238E27FC236}">
              <a16:creationId xmlns:a16="http://schemas.microsoft.com/office/drawing/2014/main" id="{8F70572B-B345-4B48-B6A5-3796BAE88D3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14151</xdr:rowOff>
    </xdr:from>
    <xdr:to>
      <xdr:col>116</xdr:col>
      <xdr:colOff>62864</xdr:colOff>
      <xdr:row>108</xdr:row>
      <xdr:rowOff>170906</xdr:rowOff>
    </xdr:to>
    <xdr:cxnSp macro="">
      <xdr:nvCxnSpPr>
        <xdr:cNvPr id="819" name="直線コネクタ 818">
          <a:extLst>
            <a:ext uri="{FF2B5EF4-FFF2-40B4-BE49-F238E27FC236}">
              <a16:creationId xmlns:a16="http://schemas.microsoft.com/office/drawing/2014/main" id="{B0A9C265-6100-4CA3-8A54-D8224600B85E}"/>
            </a:ext>
          </a:extLst>
        </xdr:cNvPr>
        <xdr:cNvCxnSpPr/>
      </xdr:nvCxnSpPr>
      <xdr:spPr>
        <a:xfrm flipV="1">
          <a:off x="22160864" y="17159151"/>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3283</xdr:rowOff>
    </xdr:from>
    <xdr:ext cx="469744" cy="259045"/>
    <xdr:sp macro="" textlink="">
      <xdr:nvSpPr>
        <xdr:cNvPr id="820" name="【庁舎】&#10;一人当たり面積最小値テキスト">
          <a:extLst>
            <a:ext uri="{FF2B5EF4-FFF2-40B4-BE49-F238E27FC236}">
              <a16:creationId xmlns:a16="http://schemas.microsoft.com/office/drawing/2014/main" id="{02C5421A-3190-4316-B5DC-F4353A5EB091}"/>
            </a:ext>
          </a:extLst>
        </xdr:cNvPr>
        <xdr:cNvSpPr txBox="1"/>
      </xdr:nvSpPr>
      <xdr:spPr>
        <a:xfrm>
          <a:off x="22199600" y="1869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170906</xdr:rowOff>
    </xdr:from>
    <xdr:to>
      <xdr:col>116</xdr:col>
      <xdr:colOff>152400</xdr:colOff>
      <xdr:row>108</xdr:row>
      <xdr:rowOff>170906</xdr:rowOff>
    </xdr:to>
    <xdr:cxnSp macro="">
      <xdr:nvCxnSpPr>
        <xdr:cNvPr id="821" name="直線コネクタ 820">
          <a:extLst>
            <a:ext uri="{FF2B5EF4-FFF2-40B4-BE49-F238E27FC236}">
              <a16:creationId xmlns:a16="http://schemas.microsoft.com/office/drawing/2014/main" id="{3805AA4A-F144-46A3-A96A-77A45DF50ED7}"/>
            </a:ext>
          </a:extLst>
        </xdr:cNvPr>
        <xdr:cNvCxnSpPr/>
      </xdr:nvCxnSpPr>
      <xdr:spPr>
        <a:xfrm>
          <a:off x="22072600" y="1868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132278</xdr:rowOff>
    </xdr:from>
    <xdr:ext cx="469744" cy="259045"/>
    <xdr:sp macro="" textlink="">
      <xdr:nvSpPr>
        <xdr:cNvPr id="822" name="【庁舎】&#10;一人当たり面積最大値テキスト">
          <a:extLst>
            <a:ext uri="{FF2B5EF4-FFF2-40B4-BE49-F238E27FC236}">
              <a16:creationId xmlns:a16="http://schemas.microsoft.com/office/drawing/2014/main" id="{C4F5CB5B-A6FF-4562-945F-3F3AD28156AD}"/>
            </a:ext>
          </a:extLst>
        </xdr:cNvPr>
        <xdr:cNvSpPr txBox="1"/>
      </xdr:nvSpPr>
      <xdr:spPr>
        <a:xfrm>
          <a:off x="22199600" y="1693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14151</xdr:rowOff>
    </xdr:from>
    <xdr:to>
      <xdr:col>116</xdr:col>
      <xdr:colOff>152400</xdr:colOff>
      <xdr:row>100</xdr:row>
      <xdr:rowOff>14151</xdr:rowOff>
    </xdr:to>
    <xdr:cxnSp macro="">
      <xdr:nvCxnSpPr>
        <xdr:cNvPr id="823" name="直線コネクタ 822">
          <a:extLst>
            <a:ext uri="{FF2B5EF4-FFF2-40B4-BE49-F238E27FC236}">
              <a16:creationId xmlns:a16="http://schemas.microsoft.com/office/drawing/2014/main" id="{0F118E07-1D92-49D1-B8D6-1F565516BE0B}"/>
            </a:ext>
          </a:extLst>
        </xdr:cNvPr>
        <xdr:cNvCxnSpPr/>
      </xdr:nvCxnSpPr>
      <xdr:spPr>
        <a:xfrm>
          <a:off x="22072600" y="1715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149151</xdr:rowOff>
    </xdr:from>
    <xdr:ext cx="469744" cy="259045"/>
    <xdr:sp macro="" textlink="">
      <xdr:nvSpPr>
        <xdr:cNvPr id="824" name="【庁舎】&#10;一人当たり面積平均値テキスト">
          <a:extLst>
            <a:ext uri="{FF2B5EF4-FFF2-40B4-BE49-F238E27FC236}">
              <a16:creationId xmlns:a16="http://schemas.microsoft.com/office/drawing/2014/main" id="{3458B935-F98B-4998-BA1E-77C8708C8CCC}"/>
            </a:ext>
          </a:extLst>
        </xdr:cNvPr>
        <xdr:cNvSpPr txBox="1"/>
      </xdr:nvSpPr>
      <xdr:spPr>
        <a:xfrm>
          <a:off x="22199600" y="178085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170724</xdr:rowOff>
    </xdr:from>
    <xdr:to>
      <xdr:col>116</xdr:col>
      <xdr:colOff>114300</xdr:colOff>
      <xdr:row>104</xdr:row>
      <xdr:rowOff>100874</xdr:rowOff>
    </xdr:to>
    <xdr:sp macro="" textlink="">
      <xdr:nvSpPr>
        <xdr:cNvPr id="825" name="フローチャート: 判断 824">
          <a:extLst>
            <a:ext uri="{FF2B5EF4-FFF2-40B4-BE49-F238E27FC236}">
              <a16:creationId xmlns:a16="http://schemas.microsoft.com/office/drawing/2014/main" id="{3FA79DD4-8519-4A2D-9469-487B3371B23E}"/>
            </a:ext>
          </a:extLst>
        </xdr:cNvPr>
        <xdr:cNvSpPr/>
      </xdr:nvSpPr>
      <xdr:spPr>
        <a:xfrm>
          <a:off x="22110700" y="1783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12337</xdr:rowOff>
    </xdr:from>
    <xdr:to>
      <xdr:col>112</xdr:col>
      <xdr:colOff>38100</xdr:colOff>
      <xdr:row>104</xdr:row>
      <xdr:rowOff>113937</xdr:rowOff>
    </xdr:to>
    <xdr:sp macro="" textlink="">
      <xdr:nvSpPr>
        <xdr:cNvPr id="826" name="フローチャート: 判断 825">
          <a:extLst>
            <a:ext uri="{FF2B5EF4-FFF2-40B4-BE49-F238E27FC236}">
              <a16:creationId xmlns:a16="http://schemas.microsoft.com/office/drawing/2014/main" id="{6D2102A4-CD54-4390-A4F1-E68176EE7623}"/>
            </a:ext>
          </a:extLst>
        </xdr:cNvPr>
        <xdr:cNvSpPr/>
      </xdr:nvSpPr>
      <xdr:spPr>
        <a:xfrm>
          <a:off x="21272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103777</xdr:rowOff>
    </xdr:from>
    <xdr:to>
      <xdr:col>107</xdr:col>
      <xdr:colOff>101600</xdr:colOff>
      <xdr:row>105</xdr:row>
      <xdr:rowOff>33927</xdr:rowOff>
    </xdr:to>
    <xdr:sp macro="" textlink="">
      <xdr:nvSpPr>
        <xdr:cNvPr id="827" name="フローチャート: 判断 826">
          <a:extLst>
            <a:ext uri="{FF2B5EF4-FFF2-40B4-BE49-F238E27FC236}">
              <a16:creationId xmlns:a16="http://schemas.microsoft.com/office/drawing/2014/main" id="{2D6052E3-87C7-4460-AFB7-BFEF8801E157}"/>
            </a:ext>
          </a:extLst>
        </xdr:cNvPr>
        <xdr:cNvSpPr/>
      </xdr:nvSpPr>
      <xdr:spPr>
        <a:xfrm>
          <a:off x="203835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129902</xdr:rowOff>
    </xdr:from>
    <xdr:to>
      <xdr:col>102</xdr:col>
      <xdr:colOff>165100</xdr:colOff>
      <xdr:row>105</xdr:row>
      <xdr:rowOff>60052</xdr:rowOff>
    </xdr:to>
    <xdr:sp macro="" textlink="">
      <xdr:nvSpPr>
        <xdr:cNvPr id="828" name="フローチャート: 判断 827">
          <a:extLst>
            <a:ext uri="{FF2B5EF4-FFF2-40B4-BE49-F238E27FC236}">
              <a16:creationId xmlns:a16="http://schemas.microsoft.com/office/drawing/2014/main" id="{9CB54862-619B-4550-97D7-B217DC4279B0}"/>
            </a:ext>
          </a:extLst>
        </xdr:cNvPr>
        <xdr:cNvSpPr/>
      </xdr:nvSpPr>
      <xdr:spPr>
        <a:xfrm>
          <a:off x="19494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149498</xdr:rowOff>
    </xdr:from>
    <xdr:to>
      <xdr:col>98</xdr:col>
      <xdr:colOff>38100</xdr:colOff>
      <xdr:row>105</xdr:row>
      <xdr:rowOff>79648</xdr:rowOff>
    </xdr:to>
    <xdr:sp macro="" textlink="">
      <xdr:nvSpPr>
        <xdr:cNvPr id="829" name="フローチャート: 判断 828">
          <a:extLst>
            <a:ext uri="{FF2B5EF4-FFF2-40B4-BE49-F238E27FC236}">
              <a16:creationId xmlns:a16="http://schemas.microsoft.com/office/drawing/2014/main" id="{7FF58BCD-9C0A-48B2-8D60-383AA6D9A325}"/>
            </a:ext>
          </a:extLst>
        </xdr:cNvPr>
        <xdr:cNvSpPr/>
      </xdr:nvSpPr>
      <xdr:spPr>
        <a:xfrm>
          <a:off x="18605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8D5B09D8-0051-4054-967B-14CD7A662B2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AE0609B8-1E29-4B35-B66E-53E1886A507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865DEF8-175E-409A-AD3F-740E726B54A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91D5C3D-05D2-4BC3-9EE7-8B4AB8702BA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8C394D54-C9EB-4A2A-B276-9D52F14D4B5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115207</xdr:rowOff>
    </xdr:from>
    <xdr:to>
      <xdr:col>116</xdr:col>
      <xdr:colOff>114300</xdr:colOff>
      <xdr:row>104</xdr:row>
      <xdr:rowOff>45357</xdr:rowOff>
    </xdr:to>
    <xdr:sp macro="" textlink="">
      <xdr:nvSpPr>
        <xdr:cNvPr id="835" name="楕円 834">
          <a:extLst>
            <a:ext uri="{FF2B5EF4-FFF2-40B4-BE49-F238E27FC236}">
              <a16:creationId xmlns:a16="http://schemas.microsoft.com/office/drawing/2014/main" id="{8AB55917-6177-4251-BA54-D82F3B9689DE}"/>
            </a:ext>
          </a:extLst>
        </xdr:cNvPr>
        <xdr:cNvSpPr/>
      </xdr:nvSpPr>
      <xdr:spPr>
        <a:xfrm>
          <a:off x="22110700" y="1777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138084</xdr:rowOff>
    </xdr:from>
    <xdr:ext cx="469744" cy="259045"/>
    <xdr:sp macro="" textlink="">
      <xdr:nvSpPr>
        <xdr:cNvPr id="836" name="【庁舎】&#10;一人当たり面積該当値テキスト">
          <a:extLst>
            <a:ext uri="{FF2B5EF4-FFF2-40B4-BE49-F238E27FC236}">
              <a16:creationId xmlns:a16="http://schemas.microsoft.com/office/drawing/2014/main" id="{55D4FBF7-9E7C-4D4F-A431-B9D076F6989B}"/>
            </a:ext>
          </a:extLst>
        </xdr:cNvPr>
        <xdr:cNvSpPr txBox="1"/>
      </xdr:nvSpPr>
      <xdr:spPr>
        <a:xfrm>
          <a:off x="22199600" y="1762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151130</xdr:rowOff>
    </xdr:from>
    <xdr:to>
      <xdr:col>112</xdr:col>
      <xdr:colOff>38100</xdr:colOff>
      <xdr:row>104</xdr:row>
      <xdr:rowOff>81280</xdr:rowOff>
    </xdr:to>
    <xdr:sp macro="" textlink="">
      <xdr:nvSpPr>
        <xdr:cNvPr id="837" name="楕円 836">
          <a:extLst>
            <a:ext uri="{FF2B5EF4-FFF2-40B4-BE49-F238E27FC236}">
              <a16:creationId xmlns:a16="http://schemas.microsoft.com/office/drawing/2014/main" id="{7DBA570D-0FB2-4F82-8E31-A06EF7202A7C}"/>
            </a:ext>
          </a:extLst>
        </xdr:cNvPr>
        <xdr:cNvSpPr/>
      </xdr:nvSpPr>
      <xdr:spPr>
        <a:xfrm>
          <a:off x="21272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166007</xdr:rowOff>
    </xdr:from>
    <xdr:to>
      <xdr:col>116</xdr:col>
      <xdr:colOff>63500</xdr:colOff>
      <xdr:row>104</xdr:row>
      <xdr:rowOff>30480</xdr:rowOff>
    </xdr:to>
    <xdr:cxnSp macro="">
      <xdr:nvCxnSpPr>
        <xdr:cNvPr id="838" name="直線コネクタ 837">
          <a:extLst>
            <a:ext uri="{FF2B5EF4-FFF2-40B4-BE49-F238E27FC236}">
              <a16:creationId xmlns:a16="http://schemas.microsoft.com/office/drawing/2014/main" id="{FAD18607-EBE5-404A-825C-99D2CB94256B}"/>
            </a:ext>
          </a:extLst>
        </xdr:cNvPr>
        <xdr:cNvCxnSpPr/>
      </xdr:nvCxnSpPr>
      <xdr:spPr>
        <a:xfrm flipV="1">
          <a:off x="21323300" y="1782535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12337</xdr:rowOff>
    </xdr:from>
    <xdr:to>
      <xdr:col>107</xdr:col>
      <xdr:colOff>101600</xdr:colOff>
      <xdr:row>104</xdr:row>
      <xdr:rowOff>113937</xdr:rowOff>
    </xdr:to>
    <xdr:sp macro="" textlink="">
      <xdr:nvSpPr>
        <xdr:cNvPr id="839" name="楕円 838">
          <a:extLst>
            <a:ext uri="{FF2B5EF4-FFF2-40B4-BE49-F238E27FC236}">
              <a16:creationId xmlns:a16="http://schemas.microsoft.com/office/drawing/2014/main" id="{9EC62740-A53E-4FFB-BC1B-CFCC65417695}"/>
            </a:ext>
          </a:extLst>
        </xdr:cNvPr>
        <xdr:cNvSpPr/>
      </xdr:nvSpPr>
      <xdr:spPr>
        <a:xfrm>
          <a:off x="20383500" y="1784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30480</xdr:rowOff>
    </xdr:from>
    <xdr:to>
      <xdr:col>111</xdr:col>
      <xdr:colOff>177800</xdr:colOff>
      <xdr:row>104</xdr:row>
      <xdr:rowOff>63137</xdr:rowOff>
    </xdr:to>
    <xdr:cxnSp macro="">
      <xdr:nvCxnSpPr>
        <xdr:cNvPr id="840" name="直線コネクタ 839">
          <a:extLst>
            <a:ext uri="{FF2B5EF4-FFF2-40B4-BE49-F238E27FC236}">
              <a16:creationId xmlns:a16="http://schemas.microsoft.com/office/drawing/2014/main" id="{10480730-405C-4E86-ACB4-C44141EBC8DB}"/>
            </a:ext>
          </a:extLst>
        </xdr:cNvPr>
        <xdr:cNvCxnSpPr/>
      </xdr:nvCxnSpPr>
      <xdr:spPr>
        <a:xfrm flipV="1">
          <a:off x="20434300" y="1786128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9071</xdr:rowOff>
    </xdr:from>
    <xdr:to>
      <xdr:col>102</xdr:col>
      <xdr:colOff>165100</xdr:colOff>
      <xdr:row>104</xdr:row>
      <xdr:rowOff>110671</xdr:rowOff>
    </xdr:to>
    <xdr:sp macro="" textlink="">
      <xdr:nvSpPr>
        <xdr:cNvPr id="841" name="楕円 840">
          <a:extLst>
            <a:ext uri="{FF2B5EF4-FFF2-40B4-BE49-F238E27FC236}">
              <a16:creationId xmlns:a16="http://schemas.microsoft.com/office/drawing/2014/main" id="{A824CF12-DEC7-45DA-B73E-3DFDAB352446}"/>
            </a:ext>
          </a:extLst>
        </xdr:cNvPr>
        <xdr:cNvSpPr/>
      </xdr:nvSpPr>
      <xdr:spPr>
        <a:xfrm>
          <a:off x="19494500" y="178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59871</xdr:rowOff>
    </xdr:from>
    <xdr:to>
      <xdr:col>107</xdr:col>
      <xdr:colOff>50800</xdr:colOff>
      <xdr:row>104</xdr:row>
      <xdr:rowOff>63137</xdr:rowOff>
    </xdr:to>
    <xdr:cxnSp macro="">
      <xdr:nvCxnSpPr>
        <xdr:cNvPr id="842" name="直線コネクタ 841">
          <a:extLst>
            <a:ext uri="{FF2B5EF4-FFF2-40B4-BE49-F238E27FC236}">
              <a16:creationId xmlns:a16="http://schemas.microsoft.com/office/drawing/2014/main" id="{4771F4A0-0296-43D9-A4D7-42F25EE47A12}"/>
            </a:ext>
          </a:extLst>
        </xdr:cNvPr>
        <xdr:cNvCxnSpPr/>
      </xdr:nvCxnSpPr>
      <xdr:spPr>
        <a:xfrm>
          <a:off x="19545300" y="1789067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35198</xdr:rowOff>
    </xdr:from>
    <xdr:to>
      <xdr:col>98</xdr:col>
      <xdr:colOff>38100</xdr:colOff>
      <xdr:row>104</xdr:row>
      <xdr:rowOff>136798</xdr:rowOff>
    </xdr:to>
    <xdr:sp macro="" textlink="">
      <xdr:nvSpPr>
        <xdr:cNvPr id="843" name="楕円 842">
          <a:extLst>
            <a:ext uri="{FF2B5EF4-FFF2-40B4-BE49-F238E27FC236}">
              <a16:creationId xmlns:a16="http://schemas.microsoft.com/office/drawing/2014/main" id="{5F9A888E-5139-49A5-B99F-8294C6A0F309}"/>
            </a:ext>
          </a:extLst>
        </xdr:cNvPr>
        <xdr:cNvSpPr/>
      </xdr:nvSpPr>
      <xdr:spPr>
        <a:xfrm>
          <a:off x="18605500" y="1786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59871</xdr:rowOff>
    </xdr:from>
    <xdr:to>
      <xdr:col>102</xdr:col>
      <xdr:colOff>114300</xdr:colOff>
      <xdr:row>104</xdr:row>
      <xdr:rowOff>85998</xdr:rowOff>
    </xdr:to>
    <xdr:cxnSp macro="">
      <xdr:nvCxnSpPr>
        <xdr:cNvPr id="844" name="直線コネクタ 843">
          <a:extLst>
            <a:ext uri="{FF2B5EF4-FFF2-40B4-BE49-F238E27FC236}">
              <a16:creationId xmlns:a16="http://schemas.microsoft.com/office/drawing/2014/main" id="{5596BBCC-B306-425C-87DF-B16A2641ED91}"/>
            </a:ext>
          </a:extLst>
        </xdr:cNvPr>
        <xdr:cNvCxnSpPr/>
      </xdr:nvCxnSpPr>
      <xdr:spPr>
        <a:xfrm flipV="1">
          <a:off x="18656300" y="17890671"/>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105064</xdr:rowOff>
    </xdr:from>
    <xdr:ext cx="469744" cy="259045"/>
    <xdr:sp macro="" textlink="">
      <xdr:nvSpPr>
        <xdr:cNvPr id="845" name="n_1aveValue【庁舎】&#10;一人当たり面積">
          <a:extLst>
            <a:ext uri="{FF2B5EF4-FFF2-40B4-BE49-F238E27FC236}">
              <a16:creationId xmlns:a16="http://schemas.microsoft.com/office/drawing/2014/main" id="{CCEE5564-C9DD-4BB9-9FBD-CAD93A0F579C}"/>
            </a:ext>
          </a:extLst>
        </xdr:cNvPr>
        <xdr:cNvSpPr txBox="1"/>
      </xdr:nvSpPr>
      <xdr:spPr>
        <a:xfrm>
          <a:off x="21075727" y="1793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25054</xdr:rowOff>
    </xdr:from>
    <xdr:ext cx="469744" cy="259045"/>
    <xdr:sp macro="" textlink="">
      <xdr:nvSpPr>
        <xdr:cNvPr id="846" name="n_2aveValue【庁舎】&#10;一人当たり面積">
          <a:extLst>
            <a:ext uri="{FF2B5EF4-FFF2-40B4-BE49-F238E27FC236}">
              <a16:creationId xmlns:a16="http://schemas.microsoft.com/office/drawing/2014/main" id="{DAD4A7E2-6F94-4E23-B37F-3F6BC1F56535}"/>
            </a:ext>
          </a:extLst>
        </xdr:cNvPr>
        <xdr:cNvSpPr txBox="1"/>
      </xdr:nvSpPr>
      <xdr:spPr>
        <a:xfrm>
          <a:off x="20199427" y="1802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51179</xdr:rowOff>
    </xdr:from>
    <xdr:ext cx="469744" cy="259045"/>
    <xdr:sp macro="" textlink="">
      <xdr:nvSpPr>
        <xdr:cNvPr id="847" name="n_3aveValue【庁舎】&#10;一人当たり面積">
          <a:extLst>
            <a:ext uri="{FF2B5EF4-FFF2-40B4-BE49-F238E27FC236}">
              <a16:creationId xmlns:a16="http://schemas.microsoft.com/office/drawing/2014/main" id="{A9E96F8F-D0DE-4D40-ACFA-46671E80DFF1}"/>
            </a:ext>
          </a:extLst>
        </xdr:cNvPr>
        <xdr:cNvSpPr txBox="1"/>
      </xdr:nvSpPr>
      <xdr:spPr>
        <a:xfrm>
          <a:off x="19310427" y="18053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70775</xdr:rowOff>
    </xdr:from>
    <xdr:ext cx="469744" cy="259045"/>
    <xdr:sp macro="" textlink="">
      <xdr:nvSpPr>
        <xdr:cNvPr id="848" name="n_4aveValue【庁舎】&#10;一人当たり面積">
          <a:extLst>
            <a:ext uri="{FF2B5EF4-FFF2-40B4-BE49-F238E27FC236}">
              <a16:creationId xmlns:a16="http://schemas.microsoft.com/office/drawing/2014/main" id="{8FD1664A-A74C-4392-A99B-0A4755944692}"/>
            </a:ext>
          </a:extLst>
        </xdr:cNvPr>
        <xdr:cNvSpPr txBox="1"/>
      </xdr:nvSpPr>
      <xdr:spPr>
        <a:xfrm>
          <a:off x="18421427" y="18073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97807</xdr:rowOff>
    </xdr:from>
    <xdr:ext cx="469744" cy="259045"/>
    <xdr:sp macro="" textlink="">
      <xdr:nvSpPr>
        <xdr:cNvPr id="849" name="n_1mainValue【庁舎】&#10;一人当たり面積">
          <a:extLst>
            <a:ext uri="{FF2B5EF4-FFF2-40B4-BE49-F238E27FC236}">
              <a16:creationId xmlns:a16="http://schemas.microsoft.com/office/drawing/2014/main" id="{0738390D-513A-4DBB-9673-7602E74718E5}"/>
            </a:ext>
          </a:extLst>
        </xdr:cNvPr>
        <xdr:cNvSpPr txBox="1"/>
      </xdr:nvSpPr>
      <xdr:spPr>
        <a:xfrm>
          <a:off x="21075727" y="1758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130464</xdr:rowOff>
    </xdr:from>
    <xdr:ext cx="469744" cy="259045"/>
    <xdr:sp macro="" textlink="">
      <xdr:nvSpPr>
        <xdr:cNvPr id="850" name="n_2mainValue【庁舎】&#10;一人当たり面積">
          <a:extLst>
            <a:ext uri="{FF2B5EF4-FFF2-40B4-BE49-F238E27FC236}">
              <a16:creationId xmlns:a16="http://schemas.microsoft.com/office/drawing/2014/main" id="{D54F9AAE-46FC-4ED9-AB30-E5E2742A3FDB}"/>
            </a:ext>
          </a:extLst>
        </xdr:cNvPr>
        <xdr:cNvSpPr txBox="1"/>
      </xdr:nvSpPr>
      <xdr:spPr>
        <a:xfrm>
          <a:off x="20199427" y="1761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127198</xdr:rowOff>
    </xdr:from>
    <xdr:ext cx="469744" cy="259045"/>
    <xdr:sp macro="" textlink="">
      <xdr:nvSpPr>
        <xdr:cNvPr id="851" name="n_3mainValue【庁舎】&#10;一人当たり面積">
          <a:extLst>
            <a:ext uri="{FF2B5EF4-FFF2-40B4-BE49-F238E27FC236}">
              <a16:creationId xmlns:a16="http://schemas.microsoft.com/office/drawing/2014/main" id="{D76F7A80-EAC5-43A0-952F-C396A6E14638}"/>
            </a:ext>
          </a:extLst>
        </xdr:cNvPr>
        <xdr:cNvSpPr txBox="1"/>
      </xdr:nvSpPr>
      <xdr:spPr>
        <a:xfrm>
          <a:off x="19310427" y="1761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153325</xdr:rowOff>
    </xdr:from>
    <xdr:ext cx="469744" cy="259045"/>
    <xdr:sp macro="" textlink="">
      <xdr:nvSpPr>
        <xdr:cNvPr id="852" name="n_4mainValue【庁舎】&#10;一人当たり面積">
          <a:extLst>
            <a:ext uri="{FF2B5EF4-FFF2-40B4-BE49-F238E27FC236}">
              <a16:creationId xmlns:a16="http://schemas.microsoft.com/office/drawing/2014/main" id="{B8DF7141-5B06-4E7D-832B-C31673414291}"/>
            </a:ext>
          </a:extLst>
        </xdr:cNvPr>
        <xdr:cNvSpPr txBox="1"/>
      </xdr:nvSpPr>
      <xdr:spPr>
        <a:xfrm>
          <a:off x="18421427" y="17641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6E2BB938-79DA-48B6-9DB1-5C2AF74F38D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312B2B6B-0C56-47B0-B223-A66006E43FD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E8ED0ED2-A996-4FBD-87BE-0CA8EE14C8F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ほとんどの施設において、有形固定資産減価償却率は類似団体平均とほぼ同じか下回っているものの、図書館については類似団体平均を大きく上回っている。これは、町内に３施設ある図書館のうち、２施設は市民会館に併設されており、市民会館に含まれていること、図書館単独で計上された残り１施設が法定耐用年数を超過していることにより</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％となっている。同様に、図書館の一人当たり面積が類似団体平均の３分の１程度しかないが、実際には他に２施設あるため、類似団体と同レベルに整備されている状況にある。</a:t>
          </a:r>
          <a:endParaRPr lang="ja-JP" altLang="ja-JP" sz="1400">
            <a:effectLst/>
          </a:endParaRPr>
        </a:p>
        <a:p>
          <a:r>
            <a:rPr kumimoji="1" lang="ja-JP" altLang="ja-JP" sz="1100">
              <a:solidFill>
                <a:schemeClr val="dk1"/>
              </a:solidFill>
              <a:effectLst/>
              <a:latin typeface="+mn-lt"/>
              <a:ea typeface="+mn-ea"/>
              <a:cs typeface="+mn-cs"/>
            </a:rPr>
            <a:t>　市民会館の一人当たり面積が、類似団体平均を上回っているが、これは、町内の各地域にコミュニティや避難所機能を含む自治センターを計画的に整備してきた結果でもある。小学校や保育所が廃止となり、自治センターが唯一の公共施設となっている地区も多い。本町は中山間地域であり、集落が点在し、高齢化も進んでいることから、災害発生時に容易に他地域まで避難できない高齢者も多いため、一定数は避難場所として地域に残す必要がある。その一方で維持管理費を削減する必要もあるため、人口減少等も踏まえた対応が必要であ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12923884</v>
      </c>
      <c r="BO4" s="485"/>
      <c r="BP4" s="485"/>
      <c r="BQ4" s="485"/>
      <c r="BR4" s="485"/>
      <c r="BS4" s="485"/>
      <c r="BT4" s="485"/>
      <c r="BU4" s="486"/>
      <c r="BV4" s="484">
        <v>13019544</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3.2</v>
      </c>
      <c r="CU4" s="625"/>
      <c r="CV4" s="625"/>
      <c r="CW4" s="625"/>
      <c r="CX4" s="625"/>
      <c r="CY4" s="625"/>
      <c r="CZ4" s="625"/>
      <c r="DA4" s="626"/>
      <c r="DB4" s="624">
        <v>4.5</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12565120</v>
      </c>
      <c r="BO5" s="456"/>
      <c r="BP5" s="456"/>
      <c r="BQ5" s="456"/>
      <c r="BR5" s="456"/>
      <c r="BS5" s="456"/>
      <c r="BT5" s="456"/>
      <c r="BU5" s="457"/>
      <c r="BV5" s="455">
        <v>12603778</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93.4</v>
      </c>
      <c r="CU5" s="453"/>
      <c r="CV5" s="453"/>
      <c r="CW5" s="453"/>
      <c r="CX5" s="453"/>
      <c r="CY5" s="453"/>
      <c r="CZ5" s="453"/>
      <c r="DA5" s="454"/>
      <c r="DB5" s="452">
        <v>94.5</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358764</v>
      </c>
      <c r="BO6" s="456"/>
      <c r="BP6" s="456"/>
      <c r="BQ6" s="456"/>
      <c r="BR6" s="456"/>
      <c r="BS6" s="456"/>
      <c r="BT6" s="456"/>
      <c r="BU6" s="457"/>
      <c r="BV6" s="455">
        <v>415766</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93.6</v>
      </c>
      <c r="CU6" s="599"/>
      <c r="CV6" s="599"/>
      <c r="CW6" s="599"/>
      <c r="CX6" s="599"/>
      <c r="CY6" s="599"/>
      <c r="CZ6" s="599"/>
      <c r="DA6" s="600"/>
      <c r="DB6" s="598">
        <v>94.9</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121304</v>
      </c>
      <c r="BO7" s="456"/>
      <c r="BP7" s="456"/>
      <c r="BQ7" s="456"/>
      <c r="BR7" s="456"/>
      <c r="BS7" s="456"/>
      <c r="BT7" s="456"/>
      <c r="BU7" s="457"/>
      <c r="BV7" s="455">
        <v>86110</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7396970</v>
      </c>
      <c r="CU7" s="456"/>
      <c r="CV7" s="456"/>
      <c r="CW7" s="456"/>
      <c r="CX7" s="456"/>
      <c r="CY7" s="456"/>
      <c r="CZ7" s="456"/>
      <c r="DA7" s="457"/>
      <c r="DB7" s="455">
        <v>7277747</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237460</v>
      </c>
      <c r="BO8" s="456"/>
      <c r="BP8" s="456"/>
      <c r="BQ8" s="456"/>
      <c r="BR8" s="456"/>
      <c r="BS8" s="456"/>
      <c r="BT8" s="456"/>
      <c r="BU8" s="457"/>
      <c r="BV8" s="455">
        <v>329656</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0.32</v>
      </c>
      <c r="CU8" s="559"/>
      <c r="CV8" s="559"/>
      <c r="CW8" s="559"/>
      <c r="CX8" s="559"/>
      <c r="CY8" s="559"/>
      <c r="CZ8" s="559"/>
      <c r="DA8" s="560"/>
      <c r="DB8" s="558">
        <v>0.32</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15125</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-92196</v>
      </c>
      <c r="BO9" s="456"/>
      <c r="BP9" s="456"/>
      <c r="BQ9" s="456"/>
      <c r="BR9" s="456"/>
      <c r="BS9" s="456"/>
      <c r="BT9" s="456"/>
      <c r="BU9" s="457"/>
      <c r="BV9" s="455">
        <v>-122926</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15.2</v>
      </c>
      <c r="CU9" s="453"/>
      <c r="CV9" s="453"/>
      <c r="CW9" s="453"/>
      <c r="CX9" s="453"/>
      <c r="CY9" s="453"/>
      <c r="CZ9" s="453"/>
      <c r="DA9" s="454"/>
      <c r="DB9" s="452">
        <v>15.4</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16337</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8411</v>
      </c>
      <c r="BO10" s="456"/>
      <c r="BP10" s="456"/>
      <c r="BQ10" s="456"/>
      <c r="BR10" s="456"/>
      <c r="BS10" s="456"/>
      <c r="BT10" s="456"/>
      <c r="BU10" s="457"/>
      <c r="BV10" s="455">
        <v>10455</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14519</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335000</v>
      </c>
      <c r="BO12" s="456"/>
      <c r="BP12" s="456"/>
      <c r="BQ12" s="456"/>
      <c r="BR12" s="456"/>
      <c r="BS12" s="456"/>
      <c r="BT12" s="456"/>
      <c r="BU12" s="457"/>
      <c r="BV12" s="455">
        <v>305000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14128</v>
      </c>
      <c r="S13" s="543"/>
      <c r="T13" s="543"/>
      <c r="U13" s="543"/>
      <c r="V13" s="544"/>
      <c r="W13" s="545" t="s">
        <v>131</v>
      </c>
      <c r="X13" s="441"/>
      <c r="Y13" s="441"/>
      <c r="Z13" s="441"/>
      <c r="AA13" s="441"/>
      <c r="AB13" s="442"/>
      <c r="AC13" s="408">
        <v>1970</v>
      </c>
      <c r="AD13" s="409"/>
      <c r="AE13" s="409"/>
      <c r="AF13" s="409"/>
      <c r="AG13" s="410"/>
      <c r="AH13" s="408">
        <v>2117</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-418785</v>
      </c>
      <c r="BO13" s="456"/>
      <c r="BP13" s="456"/>
      <c r="BQ13" s="456"/>
      <c r="BR13" s="456"/>
      <c r="BS13" s="456"/>
      <c r="BT13" s="456"/>
      <c r="BU13" s="457"/>
      <c r="BV13" s="455">
        <v>-417471</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9.5</v>
      </c>
      <c r="CU13" s="453"/>
      <c r="CV13" s="453"/>
      <c r="CW13" s="453"/>
      <c r="CX13" s="453"/>
      <c r="CY13" s="453"/>
      <c r="CZ13" s="453"/>
      <c r="DA13" s="454"/>
      <c r="DB13" s="452">
        <v>9.3000000000000007</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14841</v>
      </c>
      <c r="S14" s="543"/>
      <c r="T14" s="543"/>
      <c r="U14" s="543"/>
      <c r="V14" s="544"/>
      <c r="W14" s="546"/>
      <c r="X14" s="444"/>
      <c r="Y14" s="444"/>
      <c r="Z14" s="444"/>
      <c r="AA14" s="444"/>
      <c r="AB14" s="445"/>
      <c r="AC14" s="535">
        <v>24.9</v>
      </c>
      <c r="AD14" s="536"/>
      <c r="AE14" s="536"/>
      <c r="AF14" s="536"/>
      <c r="AG14" s="537"/>
      <c r="AH14" s="535">
        <v>25</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2.2000000000000002</v>
      </c>
      <c r="CU14" s="553"/>
      <c r="CV14" s="553"/>
      <c r="CW14" s="553"/>
      <c r="CX14" s="553"/>
      <c r="CY14" s="553"/>
      <c r="CZ14" s="553"/>
      <c r="DA14" s="554"/>
      <c r="DB14" s="552">
        <v>1.5</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14497</v>
      </c>
      <c r="S15" s="543"/>
      <c r="T15" s="543"/>
      <c r="U15" s="543"/>
      <c r="V15" s="544"/>
      <c r="W15" s="545" t="s">
        <v>137</v>
      </c>
      <c r="X15" s="441"/>
      <c r="Y15" s="441"/>
      <c r="Z15" s="441"/>
      <c r="AA15" s="441"/>
      <c r="AB15" s="442"/>
      <c r="AC15" s="408">
        <v>1639</v>
      </c>
      <c r="AD15" s="409"/>
      <c r="AE15" s="409"/>
      <c r="AF15" s="409"/>
      <c r="AG15" s="410"/>
      <c r="AH15" s="408">
        <v>1807</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2150267</v>
      </c>
      <c r="BO15" s="485"/>
      <c r="BP15" s="485"/>
      <c r="BQ15" s="485"/>
      <c r="BR15" s="485"/>
      <c r="BS15" s="485"/>
      <c r="BT15" s="485"/>
      <c r="BU15" s="486"/>
      <c r="BV15" s="484">
        <v>2151882</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20.7</v>
      </c>
      <c r="AD16" s="536"/>
      <c r="AE16" s="536"/>
      <c r="AF16" s="536"/>
      <c r="AG16" s="537"/>
      <c r="AH16" s="535">
        <v>21.4</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6853236</v>
      </c>
      <c r="BO16" s="456"/>
      <c r="BP16" s="456"/>
      <c r="BQ16" s="456"/>
      <c r="BR16" s="456"/>
      <c r="BS16" s="456"/>
      <c r="BT16" s="456"/>
      <c r="BU16" s="457"/>
      <c r="BV16" s="455">
        <v>6723234</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4310</v>
      </c>
      <c r="AD17" s="409"/>
      <c r="AE17" s="409"/>
      <c r="AF17" s="409"/>
      <c r="AG17" s="410"/>
      <c r="AH17" s="408">
        <v>4537</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2676915</v>
      </c>
      <c r="BO17" s="456"/>
      <c r="BP17" s="456"/>
      <c r="BQ17" s="456"/>
      <c r="BR17" s="456"/>
      <c r="BS17" s="456"/>
      <c r="BT17" s="456"/>
      <c r="BU17" s="457"/>
      <c r="BV17" s="455">
        <v>2681276</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278.14</v>
      </c>
      <c r="M18" s="508"/>
      <c r="N18" s="508"/>
      <c r="O18" s="508"/>
      <c r="P18" s="508"/>
      <c r="Q18" s="508"/>
      <c r="R18" s="509"/>
      <c r="S18" s="509"/>
      <c r="T18" s="509"/>
      <c r="U18" s="509"/>
      <c r="V18" s="510"/>
      <c r="W18" s="526"/>
      <c r="X18" s="527"/>
      <c r="Y18" s="527"/>
      <c r="Z18" s="527"/>
      <c r="AA18" s="527"/>
      <c r="AB18" s="551"/>
      <c r="AC18" s="425">
        <v>54.4</v>
      </c>
      <c r="AD18" s="426"/>
      <c r="AE18" s="426"/>
      <c r="AF18" s="426"/>
      <c r="AG18" s="511"/>
      <c r="AH18" s="425">
        <v>53.6</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6970212</v>
      </c>
      <c r="BO18" s="456"/>
      <c r="BP18" s="456"/>
      <c r="BQ18" s="456"/>
      <c r="BR18" s="456"/>
      <c r="BS18" s="456"/>
      <c r="BT18" s="456"/>
      <c r="BU18" s="457"/>
      <c r="BV18" s="455">
        <v>6903390</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54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8716206</v>
      </c>
      <c r="BO19" s="456"/>
      <c r="BP19" s="456"/>
      <c r="BQ19" s="456"/>
      <c r="BR19" s="456"/>
      <c r="BS19" s="456"/>
      <c r="BT19" s="456"/>
      <c r="BU19" s="457"/>
      <c r="BV19" s="455">
        <v>8887410</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6085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10490158</v>
      </c>
      <c r="BO22" s="485"/>
      <c r="BP22" s="485"/>
      <c r="BQ22" s="485"/>
      <c r="BR22" s="485"/>
      <c r="BS22" s="485"/>
      <c r="BT22" s="485"/>
      <c r="BU22" s="486"/>
      <c r="BV22" s="484">
        <v>10426635</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7329706</v>
      </c>
      <c r="BO23" s="456"/>
      <c r="BP23" s="456"/>
      <c r="BQ23" s="456"/>
      <c r="BR23" s="456"/>
      <c r="BS23" s="456"/>
      <c r="BT23" s="456"/>
      <c r="BU23" s="457"/>
      <c r="BV23" s="455">
        <v>7863872</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7000</v>
      </c>
      <c r="R24" s="409"/>
      <c r="S24" s="409"/>
      <c r="T24" s="409"/>
      <c r="U24" s="409"/>
      <c r="V24" s="410"/>
      <c r="W24" s="498"/>
      <c r="X24" s="435"/>
      <c r="Y24" s="436"/>
      <c r="Z24" s="411" t="s">
        <v>162</v>
      </c>
      <c r="AA24" s="412"/>
      <c r="AB24" s="412"/>
      <c r="AC24" s="412"/>
      <c r="AD24" s="412"/>
      <c r="AE24" s="412"/>
      <c r="AF24" s="412"/>
      <c r="AG24" s="413"/>
      <c r="AH24" s="408">
        <v>171</v>
      </c>
      <c r="AI24" s="409"/>
      <c r="AJ24" s="409"/>
      <c r="AK24" s="409"/>
      <c r="AL24" s="410"/>
      <c r="AM24" s="408">
        <v>550107</v>
      </c>
      <c r="AN24" s="409"/>
      <c r="AO24" s="409"/>
      <c r="AP24" s="409"/>
      <c r="AQ24" s="409"/>
      <c r="AR24" s="410"/>
      <c r="AS24" s="408">
        <v>3217</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7065930</v>
      </c>
      <c r="BO24" s="456"/>
      <c r="BP24" s="456"/>
      <c r="BQ24" s="456"/>
      <c r="BR24" s="456"/>
      <c r="BS24" s="456"/>
      <c r="BT24" s="456"/>
      <c r="BU24" s="457"/>
      <c r="BV24" s="455">
        <v>6614935</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5950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3564372</v>
      </c>
      <c r="BO25" s="485"/>
      <c r="BP25" s="485"/>
      <c r="BQ25" s="485"/>
      <c r="BR25" s="485"/>
      <c r="BS25" s="485"/>
      <c r="BT25" s="485"/>
      <c r="BU25" s="486"/>
      <c r="BV25" s="484">
        <v>3980788</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5480</v>
      </c>
      <c r="R26" s="409"/>
      <c r="S26" s="409"/>
      <c r="T26" s="409"/>
      <c r="U26" s="409"/>
      <c r="V26" s="410"/>
      <c r="W26" s="498"/>
      <c r="X26" s="435"/>
      <c r="Y26" s="436"/>
      <c r="Z26" s="411" t="s">
        <v>168</v>
      </c>
      <c r="AA26" s="466"/>
      <c r="AB26" s="466"/>
      <c r="AC26" s="466"/>
      <c r="AD26" s="466"/>
      <c r="AE26" s="466"/>
      <c r="AF26" s="466"/>
      <c r="AG26" s="467"/>
      <c r="AH26" s="408">
        <v>1</v>
      </c>
      <c r="AI26" s="409"/>
      <c r="AJ26" s="409"/>
      <c r="AK26" s="409"/>
      <c r="AL26" s="410"/>
      <c r="AM26" s="408" t="s">
        <v>169</v>
      </c>
      <c r="AN26" s="409"/>
      <c r="AO26" s="409"/>
      <c r="AP26" s="409"/>
      <c r="AQ26" s="409"/>
      <c r="AR26" s="410"/>
      <c r="AS26" s="408" t="s">
        <v>169</v>
      </c>
      <c r="AT26" s="409"/>
      <c r="AU26" s="409"/>
      <c r="AV26" s="409"/>
      <c r="AW26" s="409"/>
      <c r="AX26" s="468"/>
      <c r="AY26" s="495" t="s">
        <v>170</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171</v>
      </c>
      <c r="F27" s="412"/>
      <c r="G27" s="412"/>
      <c r="H27" s="412"/>
      <c r="I27" s="412"/>
      <c r="J27" s="412"/>
      <c r="K27" s="413"/>
      <c r="L27" s="408">
        <v>1</v>
      </c>
      <c r="M27" s="409"/>
      <c r="N27" s="409"/>
      <c r="O27" s="409"/>
      <c r="P27" s="410"/>
      <c r="Q27" s="408">
        <v>3140</v>
      </c>
      <c r="R27" s="409"/>
      <c r="S27" s="409"/>
      <c r="T27" s="409"/>
      <c r="U27" s="409"/>
      <c r="V27" s="410"/>
      <c r="W27" s="498"/>
      <c r="X27" s="435"/>
      <c r="Y27" s="436"/>
      <c r="Z27" s="411" t="s">
        <v>172</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v>50000</v>
      </c>
      <c r="BO27" s="490"/>
      <c r="BP27" s="490"/>
      <c r="BQ27" s="490"/>
      <c r="BR27" s="490"/>
      <c r="BS27" s="490"/>
      <c r="BT27" s="490"/>
      <c r="BU27" s="491"/>
      <c r="BV27" s="489">
        <v>50000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2580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2195296</v>
      </c>
      <c r="BO28" s="485"/>
      <c r="BP28" s="485"/>
      <c r="BQ28" s="485"/>
      <c r="BR28" s="485"/>
      <c r="BS28" s="485"/>
      <c r="BT28" s="485"/>
      <c r="BU28" s="486"/>
      <c r="BV28" s="484">
        <v>2351886</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10</v>
      </c>
      <c r="M29" s="409"/>
      <c r="N29" s="409"/>
      <c r="O29" s="409"/>
      <c r="P29" s="410"/>
      <c r="Q29" s="408">
        <v>2410</v>
      </c>
      <c r="R29" s="409"/>
      <c r="S29" s="409"/>
      <c r="T29" s="409"/>
      <c r="U29" s="409"/>
      <c r="V29" s="410"/>
      <c r="W29" s="499"/>
      <c r="X29" s="500"/>
      <c r="Y29" s="501"/>
      <c r="Z29" s="411" t="s">
        <v>178</v>
      </c>
      <c r="AA29" s="412"/>
      <c r="AB29" s="412"/>
      <c r="AC29" s="412"/>
      <c r="AD29" s="412"/>
      <c r="AE29" s="412"/>
      <c r="AF29" s="412"/>
      <c r="AG29" s="413"/>
      <c r="AH29" s="408">
        <v>171</v>
      </c>
      <c r="AI29" s="409"/>
      <c r="AJ29" s="409"/>
      <c r="AK29" s="409"/>
      <c r="AL29" s="410"/>
      <c r="AM29" s="408">
        <v>550107</v>
      </c>
      <c r="AN29" s="409"/>
      <c r="AO29" s="409"/>
      <c r="AP29" s="409"/>
      <c r="AQ29" s="409"/>
      <c r="AR29" s="410"/>
      <c r="AS29" s="408">
        <v>3217</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137830</v>
      </c>
      <c r="BO29" s="456"/>
      <c r="BP29" s="456"/>
      <c r="BQ29" s="456"/>
      <c r="BR29" s="456"/>
      <c r="BS29" s="456"/>
      <c r="BT29" s="456"/>
      <c r="BU29" s="457"/>
      <c r="BV29" s="455">
        <v>113184</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95.9</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2715859</v>
      </c>
      <c r="BO30" s="490"/>
      <c r="BP30" s="490"/>
      <c r="BQ30" s="490"/>
      <c r="BR30" s="490"/>
      <c r="BS30" s="490"/>
      <c r="BT30" s="490"/>
      <c r="BU30" s="491"/>
      <c r="BV30" s="489">
        <v>2663372</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IF('各会計、関係団体の財政状況及び健全化判断比率'!B32="","",'各会計、関係団体の財政状況及び健全化判断比率'!B32)</f>
        <v>公共下水道事業会計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7</v>
      </c>
      <c r="BX34" s="403"/>
      <c r="BY34" s="404" t="str">
        <f>IF('各会計、関係団体の財政状況及び健全化判断比率'!B68="","",'各会計、関係団体の財政状況及び健全化判断比率'!B68)</f>
        <v>広島県後期高齢者医療広域連合（一般会計）</v>
      </c>
      <c r="BZ34" s="404"/>
      <c r="CA34" s="404"/>
      <c r="CB34" s="404"/>
      <c r="CC34" s="404"/>
      <c r="CD34" s="404"/>
      <c r="CE34" s="404"/>
      <c r="CF34" s="404"/>
      <c r="CG34" s="404"/>
      <c r="CH34" s="404"/>
      <c r="CI34" s="404"/>
      <c r="CJ34" s="404"/>
      <c r="CK34" s="404"/>
      <c r="CL34" s="404"/>
      <c r="CM34" s="404"/>
      <c r="CN34" s="169"/>
      <c r="CO34" s="403">
        <f>IF(CQ34="","",MAX(C34:D43,U34:V43,AM34:AN43,BE34:BF43,BW34:BX43)+1)</f>
        <v>15</v>
      </c>
      <c r="CP34" s="403"/>
      <c r="CQ34" s="404" t="str">
        <f>IF('各会計、関係団体の財政状況及び健全化判断比率'!BS7="","",'各会計、関係団体の財政状況及び健全化判断比率'!BS7)</f>
        <v>株式会社セラアグリパーク</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後期高齢者医療制度特別会計</v>
      </c>
      <c r="X35" s="404"/>
      <c r="Y35" s="404"/>
      <c r="Z35" s="404"/>
      <c r="AA35" s="404"/>
      <c r="AB35" s="404"/>
      <c r="AC35" s="404"/>
      <c r="AD35" s="404"/>
      <c r="AE35" s="404"/>
      <c r="AF35" s="404"/>
      <c r="AG35" s="404"/>
      <c r="AH35" s="404"/>
      <c r="AI35" s="404"/>
      <c r="AJ35" s="404"/>
      <c r="AK35" s="404"/>
      <c r="AL35" s="169"/>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8</v>
      </c>
      <c r="BX35" s="403"/>
      <c r="BY35" s="404" t="str">
        <f>IF('各会計、関係団体の財政状況及び健全化判断比率'!B69="","",'各会計、関係団体の財政状況及び健全化判断比率'!B69)</f>
        <v>広島県後期高齢者医療広域連合（特別会計）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介護保険事業特別会計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9</v>
      </c>
      <c r="BX36" s="403"/>
      <c r="BY36" s="404" t="str">
        <f>IF('各会計、関係団体の財政状況及び健全化判断比率'!B70="","",'各会計、関係団体の財政状況及び健全化判断比率'!B70)</f>
        <v>世羅中央病院企業団（病院事業会計）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5</v>
      </c>
      <c r="V37" s="403"/>
      <c r="W37" s="404" t="str">
        <f>IF('各会計、関係団体の財政状況及び健全化判断比率'!B31="","",'各会計、関係団体の財政状況及び健全化判断比率'!B31)</f>
        <v>介護サービス事業特別会計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10</v>
      </c>
      <c r="BX37" s="403"/>
      <c r="BY37" s="404" t="str">
        <f>IF('各会計、関係団体の財政状況及び健全化判断比率'!B71="","",'各会計、関係団体の財政状況及び健全化判断比率'!B71)</f>
        <v>広島中部台地土地改良施設管理組合（一般会計）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11</v>
      </c>
      <c r="BX38" s="403"/>
      <c r="BY38" s="404" t="str">
        <f>IF('各会計、関係団体の財政状況及び健全化判断比率'!B72="","",'各会計、関係団体の財政状況及び健全化判断比率'!B72)</f>
        <v>三原広域市町村圏事務組合（一般会計）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12</v>
      </c>
      <c r="BX39" s="403"/>
      <c r="BY39" s="404" t="str">
        <f>IF('各会計、関係団体の財政状況及び健全化判断比率'!B73="","",'各会計、関係団体の財政状況及び健全化判断比率'!B73)</f>
        <v>広島県市町総合事務組合（一般会計）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13</v>
      </c>
      <c r="BX40" s="403"/>
      <c r="BY40" s="404" t="str">
        <f>IF('各会計、関係団体の財政状況及び健全化判断比率'!B74="","",'各会計、関係団体の財政状況及び健全化判断比率'!B74)</f>
        <v>広島県水道広域連合企業団（水道事業会計）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14</v>
      </c>
      <c r="BX41" s="403"/>
      <c r="BY41" s="404" t="str">
        <f>IF('各会計、関係団体の財政状況及び健全化判断比率'!B75="","",'各会計、関係団体の財政状況及び健全化判断比率'!B75)</f>
        <v>広島県水道広域連合企業団（工業用水道事業会計）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Q4NmvRXozV+5wiPqTVbAVkA/3HECACoZ++P8n4EEoAnELVOKWAYRW5/pTZ57zs1sDirSlpEXMXjsnF0xb4MkYQ==" saltValue="/uzFGlPk6/UiOx3nzKsLs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216</v>
      </c>
      <c r="C5" s="716"/>
      <c r="D5" s="716"/>
      <c r="E5" s="716"/>
      <c r="F5" s="716"/>
      <c r="G5" s="716"/>
      <c r="H5" s="716"/>
      <c r="I5" s="716"/>
      <c r="J5" s="716"/>
      <c r="K5" s="716"/>
      <c r="L5" s="716"/>
      <c r="M5" s="716"/>
      <c r="N5" s="716"/>
      <c r="O5" s="716"/>
      <c r="P5" s="716"/>
      <c r="Q5" s="717"/>
      <c r="R5" s="712">
        <v>1923589</v>
      </c>
      <c r="S5" s="713"/>
      <c r="T5" s="713"/>
      <c r="U5" s="713"/>
      <c r="V5" s="713"/>
      <c r="W5" s="713"/>
      <c r="X5" s="713"/>
      <c r="Y5" s="738"/>
      <c r="Z5" s="751">
        <v>14.9</v>
      </c>
      <c r="AA5" s="751"/>
      <c r="AB5" s="751"/>
      <c r="AC5" s="751"/>
      <c r="AD5" s="752">
        <v>1923589</v>
      </c>
      <c r="AE5" s="752"/>
      <c r="AF5" s="752"/>
      <c r="AG5" s="752"/>
      <c r="AH5" s="752"/>
      <c r="AI5" s="752"/>
      <c r="AJ5" s="752"/>
      <c r="AK5" s="752"/>
      <c r="AL5" s="739">
        <v>25.8</v>
      </c>
      <c r="AM5" s="721"/>
      <c r="AN5" s="721"/>
      <c r="AO5" s="740"/>
      <c r="AP5" s="715" t="s">
        <v>217</v>
      </c>
      <c r="AQ5" s="716"/>
      <c r="AR5" s="716"/>
      <c r="AS5" s="716"/>
      <c r="AT5" s="716"/>
      <c r="AU5" s="716"/>
      <c r="AV5" s="716"/>
      <c r="AW5" s="716"/>
      <c r="AX5" s="716"/>
      <c r="AY5" s="716"/>
      <c r="AZ5" s="716"/>
      <c r="BA5" s="716"/>
      <c r="BB5" s="716"/>
      <c r="BC5" s="716"/>
      <c r="BD5" s="716"/>
      <c r="BE5" s="716"/>
      <c r="BF5" s="717"/>
      <c r="BG5" s="657">
        <v>1923215</v>
      </c>
      <c r="BH5" s="658"/>
      <c r="BI5" s="658"/>
      <c r="BJ5" s="658"/>
      <c r="BK5" s="658"/>
      <c r="BL5" s="658"/>
      <c r="BM5" s="658"/>
      <c r="BN5" s="659"/>
      <c r="BO5" s="695">
        <v>100</v>
      </c>
      <c r="BP5" s="695"/>
      <c r="BQ5" s="695"/>
      <c r="BR5" s="695"/>
      <c r="BS5" s="696" t="s">
        <v>122</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15">
      <c r="B6" s="654" t="s">
        <v>221</v>
      </c>
      <c r="C6" s="655"/>
      <c r="D6" s="655"/>
      <c r="E6" s="655"/>
      <c r="F6" s="655"/>
      <c r="G6" s="655"/>
      <c r="H6" s="655"/>
      <c r="I6" s="655"/>
      <c r="J6" s="655"/>
      <c r="K6" s="655"/>
      <c r="L6" s="655"/>
      <c r="M6" s="655"/>
      <c r="N6" s="655"/>
      <c r="O6" s="655"/>
      <c r="P6" s="655"/>
      <c r="Q6" s="656"/>
      <c r="R6" s="657">
        <v>213873</v>
      </c>
      <c r="S6" s="658"/>
      <c r="T6" s="658"/>
      <c r="U6" s="658"/>
      <c r="V6" s="658"/>
      <c r="W6" s="658"/>
      <c r="X6" s="658"/>
      <c r="Y6" s="659"/>
      <c r="Z6" s="695">
        <v>1.7</v>
      </c>
      <c r="AA6" s="695"/>
      <c r="AB6" s="695"/>
      <c r="AC6" s="695"/>
      <c r="AD6" s="696">
        <v>213873</v>
      </c>
      <c r="AE6" s="696"/>
      <c r="AF6" s="696"/>
      <c r="AG6" s="696"/>
      <c r="AH6" s="696"/>
      <c r="AI6" s="696"/>
      <c r="AJ6" s="696"/>
      <c r="AK6" s="696"/>
      <c r="AL6" s="660">
        <v>2.9</v>
      </c>
      <c r="AM6" s="661"/>
      <c r="AN6" s="661"/>
      <c r="AO6" s="697"/>
      <c r="AP6" s="654" t="s">
        <v>222</v>
      </c>
      <c r="AQ6" s="655"/>
      <c r="AR6" s="655"/>
      <c r="AS6" s="655"/>
      <c r="AT6" s="655"/>
      <c r="AU6" s="655"/>
      <c r="AV6" s="655"/>
      <c r="AW6" s="655"/>
      <c r="AX6" s="655"/>
      <c r="AY6" s="655"/>
      <c r="AZ6" s="655"/>
      <c r="BA6" s="655"/>
      <c r="BB6" s="655"/>
      <c r="BC6" s="655"/>
      <c r="BD6" s="655"/>
      <c r="BE6" s="655"/>
      <c r="BF6" s="656"/>
      <c r="BG6" s="657">
        <v>1923215</v>
      </c>
      <c r="BH6" s="658"/>
      <c r="BI6" s="658"/>
      <c r="BJ6" s="658"/>
      <c r="BK6" s="658"/>
      <c r="BL6" s="658"/>
      <c r="BM6" s="658"/>
      <c r="BN6" s="659"/>
      <c r="BO6" s="695">
        <v>100</v>
      </c>
      <c r="BP6" s="695"/>
      <c r="BQ6" s="695"/>
      <c r="BR6" s="695"/>
      <c r="BS6" s="696" t="s">
        <v>122</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133735</v>
      </c>
      <c r="CS6" s="658"/>
      <c r="CT6" s="658"/>
      <c r="CU6" s="658"/>
      <c r="CV6" s="658"/>
      <c r="CW6" s="658"/>
      <c r="CX6" s="658"/>
      <c r="CY6" s="659"/>
      <c r="CZ6" s="739">
        <v>1.1000000000000001</v>
      </c>
      <c r="DA6" s="721"/>
      <c r="DB6" s="721"/>
      <c r="DC6" s="741"/>
      <c r="DD6" s="663">
        <v>50444</v>
      </c>
      <c r="DE6" s="658"/>
      <c r="DF6" s="658"/>
      <c r="DG6" s="658"/>
      <c r="DH6" s="658"/>
      <c r="DI6" s="658"/>
      <c r="DJ6" s="658"/>
      <c r="DK6" s="658"/>
      <c r="DL6" s="658"/>
      <c r="DM6" s="658"/>
      <c r="DN6" s="658"/>
      <c r="DO6" s="658"/>
      <c r="DP6" s="659"/>
      <c r="DQ6" s="663">
        <v>85459</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901</v>
      </c>
      <c r="S7" s="658"/>
      <c r="T7" s="658"/>
      <c r="U7" s="658"/>
      <c r="V7" s="658"/>
      <c r="W7" s="658"/>
      <c r="X7" s="658"/>
      <c r="Y7" s="659"/>
      <c r="Z7" s="695">
        <v>0</v>
      </c>
      <c r="AA7" s="695"/>
      <c r="AB7" s="695"/>
      <c r="AC7" s="695"/>
      <c r="AD7" s="696">
        <v>901</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620797</v>
      </c>
      <c r="BH7" s="658"/>
      <c r="BI7" s="658"/>
      <c r="BJ7" s="658"/>
      <c r="BK7" s="658"/>
      <c r="BL7" s="658"/>
      <c r="BM7" s="658"/>
      <c r="BN7" s="659"/>
      <c r="BO7" s="695">
        <v>32.299999999999997</v>
      </c>
      <c r="BP7" s="695"/>
      <c r="BQ7" s="695"/>
      <c r="BR7" s="695"/>
      <c r="BS7" s="696" t="s">
        <v>122</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1596982</v>
      </c>
      <c r="CS7" s="658"/>
      <c r="CT7" s="658"/>
      <c r="CU7" s="658"/>
      <c r="CV7" s="658"/>
      <c r="CW7" s="658"/>
      <c r="CX7" s="658"/>
      <c r="CY7" s="659"/>
      <c r="CZ7" s="695">
        <v>12.7</v>
      </c>
      <c r="DA7" s="695"/>
      <c r="DB7" s="695"/>
      <c r="DC7" s="695"/>
      <c r="DD7" s="663">
        <v>62267</v>
      </c>
      <c r="DE7" s="658"/>
      <c r="DF7" s="658"/>
      <c r="DG7" s="658"/>
      <c r="DH7" s="658"/>
      <c r="DI7" s="658"/>
      <c r="DJ7" s="658"/>
      <c r="DK7" s="658"/>
      <c r="DL7" s="658"/>
      <c r="DM7" s="658"/>
      <c r="DN7" s="658"/>
      <c r="DO7" s="658"/>
      <c r="DP7" s="659"/>
      <c r="DQ7" s="663">
        <v>1170754</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13247</v>
      </c>
      <c r="S8" s="658"/>
      <c r="T8" s="658"/>
      <c r="U8" s="658"/>
      <c r="V8" s="658"/>
      <c r="W8" s="658"/>
      <c r="X8" s="658"/>
      <c r="Y8" s="659"/>
      <c r="Z8" s="695">
        <v>0.1</v>
      </c>
      <c r="AA8" s="695"/>
      <c r="AB8" s="695"/>
      <c r="AC8" s="695"/>
      <c r="AD8" s="696">
        <v>13247</v>
      </c>
      <c r="AE8" s="696"/>
      <c r="AF8" s="696"/>
      <c r="AG8" s="696"/>
      <c r="AH8" s="696"/>
      <c r="AI8" s="696"/>
      <c r="AJ8" s="696"/>
      <c r="AK8" s="696"/>
      <c r="AL8" s="660">
        <v>0.2</v>
      </c>
      <c r="AM8" s="661"/>
      <c r="AN8" s="661"/>
      <c r="AO8" s="697"/>
      <c r="AP8" s="654" t="s">
        <v>228</v>
      </c>
      <c r="AQ8" s="655"/>
      <c r="AR8" s="655"/>
      <c r="AS8" s="655"/>
      <c r="AT8" s="655"/>
      <c r="AU8" s="655"/>
      <c r="AV8" s="655"/>
      <c r="AW8" s="655"/>
      <c r="AX8" s="655"/>
      <c r="AY8" s="655"/>
      <c r="AZ8" s="655"/>
      <c r="BA8" s="655"/>
      <c r="BB8" s="655"/>
      <c r="BC8" s="655"/>
      <c r="BD8" s="655"/>
      <c r="BE8" s="655"/>
      <c r="BF8" s="656"/>
      <c r="BG8" s="657">
        <v>22875</v>
      </c>
      <c r="BH8" s="658"/>
      <c r="BI8" s="658"/>
      <c r="BJ8" s="658"/>
      <c r="BK8" s="658"/>
      <c r="BL8" s="658"/>
      <c r="BM8" s="658"/>
      <c r="BN8" s="659"/>
      <c r="BO8" s="695">
        <v>1.2</v>
      </c>
      <c r="BP8" s="695"/>
      <c r="BQ8" s="695"/>
      <c r="BR8" s="695"/>
      <c r="BS8" s="696" t="s">
        <v>122</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3347743</v>
      </c>
      <c r="CS8" s="658"/>
      <c r="CT8" s="658"/>
      <c r="CU8" s="658"/>
      <c r="CV8" s="658"/>
      <c r="CW8" s="658"/>
      <c r="CX8" s="658"/>
      <c r="CY8" s="659"/>
      <c r="CZ8" s="695">
        <v>26.6</v>
      </c>
      <c r="DA8" s="695"/>
      <c r="DB8" s="695"/>
      <c r="DC8" s="695"/>
      <c r="DD8" s="663">
        <v>11912</v>
      </c>
      <c r="DE8" s="658"/>
      <c r="DF8" s="658"/>
      <c r="DG8" s="658"/>
      <c r="DH8" s="658"/>
      <c r="DI8" s="658"/>
      <c r="DJ8" s="658"/>
      <c r="DK8" s="658"/>
      <c r="DL8" s="658"/>
      <c r="DM8" s="658"/>
      <c r="DN8" s="658"/>
      <c r="DO8" s="658"/>
      <c r="DP8" s="659"/>
      <c r="DQ8" s="663">
        <v>2039810</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17125</v>
      </c>
      <c r="S9" s="658"/>
      <c r="T9" s="658"/>
      <c r="U9" s="658"/>
      <c r="V9" s="658"/>
      <c r="W9" s="658"/>
      <c r="X9" s="658"/>
      <c r="Y9" s="659"/>
      <c r="Z9" s="695">
        <v>0.1</v>
      </c>
      <c r="AA9" s="695"/>
      <c r="AB9" s="695"/>
      <c r="AC9" s="695"/>
      <c r="AD9" s="696">
        <v>17125</v>
      </c>
      <c r="AE9" s="696"/>
      <c r="AF9" s="696"/>
      <c r="AG9" s="696"/>
      <c r="AH9" s="696"/>
      <c r="AI9" s="696"/>
      <c r="AJ9" s="696"/>
      <c r="AK9" s="696"/>
      <c r="AL9" s="660">
        <v>0.2</v>
      </c>
      <c r="AM9" s="661"/>
      <c r="AN9" s="661"/>
      <c r="AO9" s="697"/>
      <c r="AP9" s="654" t="s">
        <v>231</v>
      </c>
      <c r="AQ9" s="655"/>
      <c r="AR9" s="655"/>
      <c r="AS9" s="655"/>
      <c r="AT9" s="655"/>
      <c r="AU9" s="655"/>
      <c r="AV9" s="655"/>
      <c r="AW9" s="655"/>
      <c r="AX9" s="655"/>
      <c r="AY9" s="655"/>
      <c r="AZ9" s="655"/>
      <c r="BA9" s="655"/>
      <c r="BB9" s="655"/>
      <c r="BC9" s="655"/>
      <c r="BD9" s="655"/>
      <c r="BE9" s="655"/>
      <c r="BF9" s="656"/>
      <c r="BG9" s="657">
        <v>505985</v>
      </c>
      <c r="BH9" s="658"/>
      <c r="BI9" s="658"/>
      <c r="BJ9" s="658"/>
      <c r="BK9" s="658"/>
      <c r="BL9" s="658"/>
      <c r="BM9" s="658"/>
      <c r="BN9" s="659"/>
      <c r="BO9" s="695">
        <v>26.3</v>
      </c>
      <c r="BP9" s="695"/>
      <c r="BQ9" s="695"/>
      <c r="BR9" s="695"/>
      <c r="BS9" s="696" t="s">
        <v>122</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1502575</v>
      </c>
      <c r="CS9" s="658"/>
      <c r="CT9" s="658"/>
      <c r="CU9" s="658"/>
      <c r="CV9" s="658"/>
      <c r="CW9" s="658"/>
      <c r="CX9" s="658"/>
      <c r="CY9" s="659"/>
      <c r="CZ9" s="695">
        <v>12</v>
      </c>
      <c r="DA9" s="695"/>
      <c r="DB9" s="695"/>
      <c r="DC9" s="695"/>
      <c r="DD9" s="663">
        <v>85371</v>
      </c>
      <c r="DE9" s="658"/>
      <c r="DF9" s="658"/>
      <c r="DG9" s="658"/>
      <c r="DH9" s="658"/>
      <c r="DI9" s="658"/>
      <c r="DJ9" s="658"/>
      <c r="DK9" s="658"/>
      <c r="DL9" s="658"/>
      <c r="DM9" s="658"/>
      <c r="DN9" s="658"/>
      <c r="DO9" s="658"/>
      <c r="DP9" s="659"/>
      <c r="DQ9" s="663">
        <v>1205448</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48506</v>
      </c>
      <c r="BH10" s="658"/>
      <c r="BI10" s="658"/>
      <c r="BJ10" s="658"/>
      <c r="BK10" s="658"/>
      <c r="BL10" s="658"/>
      <c r="BM10" s="658"/>
      <c r="BN10" s="659"/>
      <c r="BO10" s="695">
        <v>2.5</v>
      </c>
      <c r="BP10" s="695"/>
      <c r="BQ10" s="695"/>
      <c r="BR10" s="695"/>
      <c r="BS10" s="696" t="s">
        <v>122</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v>10000</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10000</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394653</v>
      </c>
      <c r="S11" s="658"/>
      <c r="T11" s="658"/>
      <c r="U11" s="658"/>
      <c r="V11" s="658"/>
      <c r="W11" s="658"/>
      <c r="X11" s="658"/>
      <c r="Y11" s="659"/>
      <c r="Z11" s="660">
        <v>3.1</v>
      </c>
      <c r="AA11" s="661"/>
      <c r="AB11" s="661"/>
      <c r="AC11" s="662"/>
      <c r="AD11" s="663">
        <v>394653</v>
      </c>
      <c r="AE11" s="658"/>
      <c r="AF11" s="658"/>
      <c r="AG11" s="658"/>
      <c r="AH11" s="658"/>
      <c r="AI11" s="658"/>
      <c r="AJ11" s="658"/>
      <c r="AK11" s="659"/>
      <c r="AL11" s="660">
        <v>5.3</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43431</v>
      </c>
      <c r="BH11" s="658"/>
      <c r="BI11" s="658"/>
      <c r="BJ11" s="658"/>
      <c r="BK11" s="658"/>
      <c r="BL11" s="658"/>
      <c r="BM11" s="658"/>
      <c r="BN11" s="659"/>
      <c r="BO11" s="695">
        <v>2.2999999999999998</v>
      </c>
      <c r="BP11" s="695"/>
      <c r="BQ11" s="695"/>
      <c r="BR11" s="695"/>
      <c r="BS11" s="696" t="s">
        <v>122</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1089359</v>
      </c>
      <c r="CS11" s="658"/>
      <c r="CT11" s="658"/>
      <c r="CU11" s="658"/>
      <c r="CV11" s="658"/>
      <c r="CW11" s="658"/>
      <c r="CX11" s="658"/>
      <c r="CY11" s="659"/>
      <c r="CZ11" s="695">
        <v>8.6999999999999993</v>
      </c>
      <c r="DA11" s="695"/>
      <c r="DB11" s="695"/>
      <c r="DC11" s="695"/>
      <c r="DD11" s="663">
        <v>123665</v>
      </c>
      <c r="DE11" s="658"/>
      <c r="DF11" s="658"/>
      <c r="DG11" s="658"/>
      <c r="DH11" s="658"/>
      <c r="DI11" s="658"/>
      <c r="DJ11" s="658"/>
      <c r="DK11" s="658"/>
      <c r="DL11" s="658"/>
      <c r="DM11" s="658"/>
      <c r="DN11" s="658"/>
      <c r="DO11" s="658"/>
      <c r="DP11" s="659"/>
      <c r="DQ11" s="663">
        <v>541166</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v>6122</v>
      </c>
      <c r="S12" s="658"/>
      <c r="T12" s="658"/>
      <c r="U12" s="658"/>
      <c r="V12" s="658"/>
      <c r="W12" s="658"/>
      <c r="X12" s="658"/>
      <c r="Y12" s="659"/>
      <c r="Z12" s="695">
        <v>0</v>
      </c>
      <c r="AA12" s="695"/>
      <c r="AB12" s="695"/>
      <c r="AC12" s="695"/>
      <c r="AD12" s="696">
        <v>6122</v>
      </c>
      <c r="AE12" s="696"/>
      <c r="AF12" s="696"/>
      <c r="AG12" s="696"/>
      <c r="AH12" s="696"/>
      <c r="AI12" s="696"/>
      <c r="AJ12" s="696"/>
      <c r="AK12" s="696"/>
      <c r="AL12" s="660">
        <v>0.1</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1128030</v>
      </c>
      <c r="BH12" s="658"/>
      <c r="BI12" s="658"/>
      <c r="BJ12" s="658"/>
      <c r="BK12" s="658"/>
      <c r="BL12" s="658"/>
      <c r="BM12" s="658"/>
      <c r="BN12" s="659"/>
      <c r="BO12" s="695">
        <v>58.6</v>
      </c>
      <c r="BP12" s="695"/>
      <c r="BQ12" s="695"/>
      <c r="BR12" s="695"/>
      <c r="BS12" s="696" t="s">
        <v>122</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277669</v>
      </c>
      <c r="CS12" s="658"/>
      <c r="CT12" s="658"/>
      <c r="CU12" s="658"/>
      <c r="CV12" s="658"/>
      <c r="CW12" s="658"/>
      <c r="CX12" s="658"/>
      <c r="CY12" s="659"/>
      <c r="CZ12" s="695">
        <v>2.2000000000000002</v>
      </c>
      <c r="DA12" s="695"/>
      <c r="DB12" s="695"/>
      <c r="DC12" s="695"/>
      <c r="DD12" s="663">
        <v>14895</v>
      </c>
      <c r="DE12" s="658"/>
      <c r="DF12" s="658"/>
      <c r="DG12" s="658"/>
      <c r="DH12" s="658"/>
      <c r="DI12" s="658"/>
      <c r="DJ12" s="658"/>
      <c r="DK12" s="658"/>
      <c r="DL12" s="658"/>
      <c r="DM12" s="658"/>
      <c r="DN12" s="658"/>
      <c r="DO12" s="658"/>
      <c r="DP12" s="659"/>
      <c r="DQ12" s="663">
        <v>259742</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970284</v>
      </c>
      <c r="BH13" s="658"/>
      <c r="BI13" s="658"/>
      <c r="BJ13" s="658"/>
      <c r="BK13" s="658"/>
      <c r="BL13" s="658"/>
      <c r="BM13" s="658"/>
      <c r="BN13" s="659"/>
      <c r="BO13" s="695">
        <v>50.4</v>
      </c>
      <c r="BP13" s="695"/>
      <c r="BQ13" s="695"/>
      <c r="BR13" s="695"/>
      <c r="BS13" s="696" t="s">
        <v>122</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1092100</v>
      </c>
      <c r="CS13" s="658"/>
      <c r="CT13" s="658"/>
      <c r="CU13" s="658"/>
      <c r="CV13" s="658"/>
      <c r="CW13" s="658"/>
      <c r="CX13" s="658"/>
      <c r="CY13" s="659"/>
      <c r="CZ13" s="695">
        <v>8.6999999999999993</v>
      </c>
      <c r="DA13" s="695"/>
      <c r="DB13" s="695"/>
      <c r="DC13" s="695"/>
      <c r="DD13" s="663">
        <v>610447</v>
      </c>
      <c r="DE13" s="658"/>
      <c r="DF13" s="658"/>
      <c r="DG13" s="658"/>
      <c r="DH13" s="658"/>
      <c r="DI13" s="658"/>
      <c r="DJ13" s="658"/>
      <c r="DK13" s="658"/>
      <c r="DL13" s="658"/>
      <c r="DM13" s="658"/>
      <c r="DN13" s="658"/>
      <c r="DO13" s="658"/>
      <c r="DP13" s="659"/>
      <c r="DQ13" s="663">
        <v>529610</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81435</v>
      </c>
      <c r="BH14" s="658"/>
      <c r="BI14" s="658"/>
      <c r="BJ14" s="658"/>
      <c r="BK14" s="658"/>
      <c r="BL14" s="658"/>
      <c r="BM14" s="658"/>
      <c r="BN14" s="659"/>
      <c r="BO14" s="695">
        <v>4.2</v>
      </c>
      <c r="BP14" s="695"/>
      <c r="BQ14" s="695"/>
      <c r="BR14" s="695"/>
      <c r="BS14" s="696" t="s">
        <v>122</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540354</v>
      </c>
      <c r="CS14" s="658"/>
      <c r="CT14" s="658"/>
      <c r="CU14" s="658"/>
      <c r="CV14" s="658"/>
      <c r="CW14" s="658"/>
      <c r="CX14" s="658"/>
      <c r="CY14" s="659"/>
      <c r="CZ14" s="695">
        <v>4.3</v>
      </c>
      <c r="DA14" s="695"/>
      <c r="DB14" s="695"/>
      <c r="DC14" s="695"/>
      <c r="DD14" s="663">
        <v>80968</v>
      </c>
      <c r="DE14" s="658"/>
      <c r="DF14" s="658"/>
      <c r="DG14" s="658"/>
      <c r="DH14" s="658"/>
      <c r="DI14" s="658"/>
      <c r="DJ14" s="658"/>
      <c r="DK14" s="658"/>
      <c r="DL14" s="658"/>
      <c r="DM14" s="658"/>
      <c r="DN14" s="658"/>
      <c r="DO14" s="658"/>
      <c r="DP14" s="659"/>
      <c r="DQ14" s="663">
        <v>450075</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34777</v>
      </c>
      <c r="S15" s="658"/>
      <c r="T15" s="658"/>
      <c r="U15" s="658"/>
      <c r="V15" s="658"/>
      <c r="W15" s="658"/>
      <c r="X15" s="658"/>
      <c r="Y15" s="659"/>
      <c r="Z15" s="695">
        <v>0.3</v>
      </c>
      <c r="AA15" s="695"/>
      <c r="AB15" s="695"/>
      <c r="AC15" s="695"/>
      <c r="AD15" s="696">
        <v>34777</v>
      </c>
      <c r="AE15" s="696"/>
      <c r="AF15" s="696"/>
      <c r="AG15" s="696"/>
      <c r="AH15" s="696"/>
      <c r="AI15" s="696"/>
      <c r="AJ15" s="696"/>
      <c r="AK15" s="696"/>
      <c r="AL15" s="660">
        <v>0.5</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92953</v>
      </c>
      <c r="BH15" s="658"/>
      <c r="BI15" s="658"/>
      <c r="BJ15" s="658"/>
      <c r="BK15" s="658"/>
      <c r="BL15" s="658"/>
      <c r="BM15" s="658"/>
      <c r="BN15" s="659"/>
      <c r="BO15" s="695">
        <v>4.8</v>
      </c>
      <c r="BP15" s="695"/>
      <c r="BQ15" s="695"/>
      <c r="BR15" s="695"/>
      <c r="BS15" s="696" t="s">
        <v>122</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1598923</v>
      </c>
      <c r="CS15" s="658"/>
      <c r="CT15" s="658"/>
      <c r="CU15" s="658"/>
      <c r="CV15" s="658"/>
      <c r="CW15" s="658"/>
      <c r="CX15" s="658"/>
      <c r="CY15" s="659"/>
      <c r="CZ15" s="695">
        <v>12.7</v>
      </c>
      <c r="DA15" s="695"/>
      <c r="DB15" s="695"/>
      <c r="DC15" s="695"/>
      <c r="DD15" s="663">
        <v>877746</v>
      </c>
      <c r="DE15" s="658"/>
      <c r="DF15" s="658"/>
      <c r="DG15" s="658"/>
      <c r="DH15" s="658"/>
      <c r="DI15" s="658"/>
      <c r="DJ15" s="658"/>
      <c r="DK15" s="658"/>
      <c r="DL15" s="658"/>
      <c r="DM15" s="658"/>
      <c r="DN15" s="658"/>
      <c r="DO15" s="658"/>
      <c r="DP15" s="659"/>
      <c r="DQ15" s="663">
        <v>730368</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43933</v>
      </c>
      <c r="S16" s="658"/>
      <c r="T16" s="658"/>
      <c r="U16" s="658"/>
      <c r="V16" s="658"/>
      <c r="W16" s="658"/>
      <c r="X16" s="658"/>
      <c r="Y16" s="659"/>
      <c r="Z16" s="695">
        <v>0.3</v>
      </c>
      <c r="AA16" s="695"/>
      <c r="AB16" s="695"/>
      <c r="AC16" s="695"/>
      <c r="AD16" s="696">
        <v>43933</v>
      </c>
      <c r="AE16" s="696"/>
      <c r="AF16" s="696"/>
      <c r="AG16" s="696"/>
      <c r="AH16" s="696"/>
      <c r="AI16" s="696"/>
      <c r="AJ16" s="696"/>
      <c r="AK16" s="696"/>
      <c r="AL16" s="660">
        <v>0.6</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v>33368</v>
      </c>
      <c r="CS16" s="658"/>
      <c r="CT16" s="658"/>
      <c r="CU16" s="658"/>
      <c r="CV16" s="658"/>
      <c r="CW16" s="658"/>
      <c r="CX16" s="658"/>
      <c r="CY16" s="659"/>
      <c r="CZ16" s="695">
        <v>0.3</v>
      </c>
      <c r="DA16" s="695"/>
      <c r="DB16" s="695"/>
      <c r="DC16" s="695"/>
      <c r="DD16" s="663" t="s">
        <v>122</v>
      </c>
      <c r="DE16" s="658"/>
      <c r="DF16" s="658"/>
      <c r="DG16" s="658"/>
      <c r="DH16" s="658"/>
      <c r="DI16" s="658"/>
      <c r="DJ16" s="658"/>
      <c r="DK16" s="658"/>
      <c r="DL16" s="658"/>
      <c r="DM16" s="658"/>
      <c r="DN16" s="658"/>
      <c r="DO16" s="658"/>
      <c r="DP16" s="659"/>
      <c r="DQ16" s="663">
        <v>8712</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71632</v>
      </c>
      <c r="S17" s="658"/>
      <c r="T17" s="658"/>
      <c r="U17" s="658"/>
      <c r="V17" s="658"/>
      <c r="W17" s="658"/>
      <c r="X17" s="658"/>
      <c r="Y17" s="659"/>
      <c r="Z17" s="695">
        <v>0.6</v>
      </c>
      <c r="AA17" s="695"/>
      <c r="AB17" s="695"/>
      <c r="AC17" s="695"/>
      <c r="AD17" s="696">
        <v>71632</v>
      </c>
      <c r="AE17" s="696"/>
      <c r="AF17" s="696"/>
      <c r="AG17" s="696"/>
      <c r="AH17" s="696"/>
      <c r="AI17" s="696"/>
      <c r="AJ17" s="696"/>
      <c r="AK17" s="696"/>
      <c r="AL17" s="660">
        <v>1</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1342312</v>
      </c>
      <c r="CS17" s="658"/>
      <c r="CT17" s="658"/>
      <c r="CU17" s="658"/>
      <c r="CV17" s="658"/>
      <c r="CW17" s="658"/>
      <c r="CX17" s="658"/>
      <c r="CY17" s="659"/>
      <c r="CZ17" s="695">
        <v>10.7</v>
      </c>
      <c r="DA17" s="695"/>
      <c r="DB17" s="695"/>
      <c r="DC17" s="695"/>
      <c r="DD17" s="663" t="s">
        <v>122</v>
      </c>
      <c r="DE17" s="658"/>
      <c r="DF17" s="658"/>
      <c r="DG17" s="658"/>
      <c r="DH17" s="658"/>
      <c r="DI17" s="658"/>
      <c r="DJ17" s="658"/>
      <c r="DK17" s="658"/>
      <c r="DL17" s="658"/>
      <c r="DM17" s="658"/>
      <c r="DN17" s="658"/>
      <c r="DO17" s="658"/>
      <c r="DP17" s="659"/>
      <c r="DQ17" s="663">
        <v>1326298</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7419</v>
      </c>
      <c r="S18" s="658"/>
      <c r="T18" s="658"/>
      <c r="U18" s="658"/>
      <c r="V18" s="658"/>
      <c r="W18" s="658"/>
      <c r="X18" s="658"/>
      <c r="Y18" s="659"/>
      <c r="Z18" s="695">
        <v>0.1</v>
      </c>
      <c r="AA18" s="695"/>
      <c r="AB18" s="695"/>
      <c r="AC18" s="695"/>
      <c r="AD18" s="696">
        <v>7419</v>
      </c>
      <c r="AE18" s="696"/>
      <c r="AF18" s="696"/>
      <c r="AG18" s="696"/>
      <c r="AH18" s="696"/>
      <c r="AI18" s="696"/>
      <c r="AJ18" s="696"/>
      <c r="AK18" s="696"/>
      <c r="AL18" s="660">
        <v>0.1</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58432</v>
      </c>
      <c r="S19" s="658"/>
      <c r="T19" s="658"/>
      <c r="U19" s="658"/>
      <c r="V19" s="658"/>
      <c r="W19" s="658"/>
      <c r="X19" s="658"/>
      <c r="Y19" s="659"/>
      <c r="Z19" s="695">
        <v>0.5</v>
      </c>
      <c r="AA19" s="695"/>
      <c r="AB19" s="695"/>
      <c r="AC19" s="695"/>
      <c r="AD19" s="696">
        <v>58432</v>
      </c>
      <c r="AE19" s="696"/>
      <c r="AF19" s="696"/>
      <c r="AG19" s="696"/>
      <c r="AH19" s="696"/>
      <c r="AI19" s="696"/>
      <c r="AJ19" s="696"/>
      <c r="AK19" s="696"/>
      <c r="AL19" s="660">
        <v>0.8</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374</v>
      </c>
      <c r="BH19" s="658"/>
      <c r="BI19" s="658"/>
      <c r="BJ19" s="658"/>
      <c r="BK19" s="658"/>
      <c r="BL19" s="658"/>
      <c r="BM19" s="658"/>
      <c r="BN19" s="659"/>
      <c r="BO19" s="695">
        <v>0</v>
      </c>
      <c r="BP19" s="695"/>
      <c r="BQ19" s="695"/>
      <c r="BR19" s="695"/>
      <c r="BS19" s="696" t="s">
        <v>122</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263</v>
      </c>
      <c r="C20" s="725"/>
      <c r="D20" s="725"/>
      <c r="E20" s="725"/>
      <c r="F20" s="725"/>
      <c r="G20" s="725"/>
      <c r="H20" s="725"/>
      <c r="I20" s="725"/>
      <c r="J20" s="725"/>
      <c r="K20" s="725"/>
      <c r="L20" s="725"/>
      <c r="M20" s="725"/>
      <c r="N20" s="725"/>
      <c r="O20" s="725"/>
      <c r="P20" s="725"/>
      <c r="Q20" s="726"/>
      <c r="R20" s="657">
        <v>5781</v>
      </c>
      <c r="S20" s="658"/>
      <c r="T20" s="658"/>
      <c r="U20" s="658"/>
      <c r="V20" s="658"/>
      <c r="W20" s="658"/>
      <c r="X20" s="658"/>
      <c r="Y20" s="659"/>
      <c r="Z20" s="695">
        <v>0</v>
      </c>
      <c r="AA20" s="695"/>
      <c r="AB20" s="695"/>
      <c r="AC20" s="695"/>
      <c r="AD20" s="696">
        <v>5781</v>
      </c>
      <c r="AE20" s="696"/>
      <c r="AF20" s="696"/>
      <c r="AG20" s="696"/>
      <c r="AH20" s="696"/>
      <c r="AI20" s="696"/>
      <c r="AJ20" s="696"/>
      <c r="AK20" s="696"/>
      <c r="AL20" s="660">
        <v>0.1</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374</v>
      </c>
      <c r="BH20" s="658"/>
      <c r="BI20" s="658"/>
      <c r="BJ20" s="658"/>
      <c r="BK20" s="658"/>
      <c r="BL20" s="658"/>
      <c r="BM20" s="658"/>
      <c r="BN20" s="659"/>
      <c r="BO20" s="695">
        <v>0</v>
      </c>
      <c r="BP20" s="695"/>
      <c r="BQ20" s="695"/>
      <c r="BR20" s="695"/>
      <c r="BS20" s="696" t="s">
        <v>122</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12565120</v>
      </c>
      <c r="CS20" s="658"/>
      <c r="CT20" s="658"/>
      <c r="CU20" s="658"/>
      <c r="CV20" s="658"/>
      <c r="CW20" s="658"/>
      <c r="CX20" s="658"/>
      <c r="CY20" s="659"/>
      <c r="CZ20" s="695">
        <v>100</v>
      </c>
      <c r="DA20" s="695"/>
      <c r="DB20" s="695"/>
      <c r="DC20" s="695"/>
      <c r="DD20" s="663">
        <v>1917715</v>
      </c>
      <c r="DE20" s="658"/>
      <c r="DF20" s="658"/>
      <c r="DG20" s="658"/>
      <c r="DH20" s="658"/>
      <c r="DI20" s="658"/>
      <c r="DJ20" s="658"/>
      <c r="DK20" s="658"/>
      <c r="DL20" s="658"/>
      <c r="DM20" s="658"/>
      <c r="DN20" s="658"/>
      <c r="DO20" s="658"/>
      <c r="DP20" s="659"/>
      <c r="DQ20" s="663">
        <v>8357442</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5060990</v>
      </c>
      <c r="S21" s="658"/>
      <c r="T21" s="658"/>
      <c r="U21" s="658"/>
      <c r="V21" s="658"/>
      <c r="W21" s="658"/>
      <c r="X21" s="658"/>
      <c r="Y21" s="659"/>
      <c r="Z21" s="695">
        <v>39.200000000000003</v>
      </c>
      <c r="AA21" s="695"/>
      <c r="AB21" s="695"/>
      <c r="AC21" s="695"/>
      <c r="AD21" s="696">
        <v>4702969</v>
      </c>
      <c r="AE21" s="696"/>
      <c r="AF21" s="696"/>
      <c r="AG21" s="696"/>
      <c r="AH21" s="696"/>
      <c r="AI21" s="696"/>
      <c r="AJ21" s="696"/>
      <c r="AK21" s="696"/>
      <c r="AL21" s="660">
        <v>63.1</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v>374</v>
      </c>
      <c r="BH21" s="658"/>
      <c r="BI21" s="658"/>
      <c r="BJ21" s="658"/>
      <c r="BK21" s="658"/>
      <c r="BL21" s="658"/>
      <c r="BM21" s="658"/>
      <c r="BN21" s="659"/>
      <c r="BO21" s="695">
        <v>0</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v>4702969</v>
      </c>
      <c r="S22" s="658"/>
      <c r="T22" s="658"/>
      <c r="U22" s="658"/>
      <c r="V22" s="658"/>
      <c r="W22" s="658"/>
      <c r="X22" s="658"/>
      <c r="Y22" s="659"/>
      <c r="Z22" s="695">
        <v>36.4</v>
      </c>
      <c r="AA22" s="695"/>
      <c r="AB22" s="695"/>
      <c r="AC22" s="695"/>
      <c r="AD22" s="696">
        <v>4702969</v>
      </c>
      <c r="AE22" s="696"/>
      <c r="AF22" s="696"/>
      <c r="AG22" s="696"/>
      <c r="AH22" s="696"/>
      <c r="AI22" s="696"/>
      <c r="AJ22" s="696"/>
      <c r="AK22" s="696"/>
      <c r="AL22" s="660">
        <v>63.1</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271</v>
      </c>
      <c r="C23" s="655"/>
      <c r="D23" s="655"/>
      <c r="E23" s="655"/>
      <c r="F23" s="655"/>
      <c r="G23" s="655"/>
      <c r="H23" s="655"/>
      <c r="I23" s="655"/>
      <c r="J23" s="655"/>
      <c r="K23" s="655"/>
      <c r="L23" s="655"/>
      <c r="M23" s="655"/>
      <c r="N23" s="655"/>
      <c r="O23" s="655"/>
      <c r="P23" s="655"/>
      <c r="Q23" s="656"/>
      <c r="R23" s="657">
        <v>358021</v>
      </c>
      <c r="S23" s="658"/>
      <c r="T23" s="658"/>
      <c r="U23" s="658"/>
      <c r="V23" s="658"/>
      <c r="W23" s="658"/>
      <c r="X23" s="658"/>
      <c r="Y23" s="659"/>
      <c r="Z23" s="695">
        <v>2.8</v>
      </c>
      <c r="AA23" s="695"/>
      <c r="AB23" s="695"/>
      <c r="AC23" s="695"/>
      <c r="AD23" s="696" t="s">
        <v>122</v>
      </c>
      <c r="AE23" s="696"/>
      <c r="AF23" s="696"/>
      <c r="AG23" s="696"/>
      <c r="AH23" s="696"/>
      <c r="AI23" s="696"/>
      <c r="AJ23" s="696"/>
      <c r="AK23" s="696"/>
      <c r="AL23" s="660" t="s">
        <v>122</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15">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4851936</v>
      </c>
      <c r="CS24" s="713"/>
      <c r="CT24" s="713"/>
      <c r="CU24" s="713"/>
      <c r="CV24" s="713"/>
      <c r="CW24" s="713"/>
      <c r="CX24" s="713"/>
      <c r="CY24" s="738"/>
      <c r="CZ24" s="739">
        <v>38.6</v>
      </c>
      <c r="DA24" s="721"/>
      <c r="DB24" s="721"/>
      <c r="DC24" s="741"/>
      <c r="DD24" s="737">
        <v>3569332</v>
      </c>
      <c r="DE24" s="713"/>
      <c r="DF24" s="713"/>
      <c r="DG24" s="713"/>
      <c r="DH24" s="713"/>
      <c r="DI24" s="713"/>
      <c r="DJ24" s="713"/>
      <c r="DK24" s="738"/>
      <c r="DL24" s="737">
        <v>3234215</v>
      </c>
      <c r="DM24" s="713"/>
      <c r="DN24" s="713"/>
      <c r="DO24" s="713"/>
      <c r="DP24" s="713"/>
      <c r="DQ24" s="713"/>
      <c r="DR24" s="713"/>
      <c r="DS24" s="713"/>
      <c r="DT24" s="713"/>
      <c r="DU24" s="713"/>
      <c r="DV24" s="738"/>
      <c r="DW24" s="739">
        <v>43.3</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7780842</v>
      </c>
      <c r="S25" s="658"/>
      <c r="T25" s="658"/>
      <c r="U25" s="658"/>
      <c r="V25" s="658"/>
      <c r="W25" s="658"/>
      <c r="X25" s="658"/>
      <c r="Y25" s="659"/>
      <c r="Z25" s="695">
        <v>60.2</v>
      </c>
      <c r="AA25" s="695"/>
      <c r="AB25" s="695"/>
      <c r="AC25" s="695"/>
      <c r="AD25" s="696">
        <v>7422821</v>
      </c>
      <c r="AE25" s="696"/>
      <c r="AF25" s="696"/>
      <c r="AG25" s="696"/>
      <c r="AH25" s="696"/>
      <c r="AI25" s="696"/>
      <c r="AJ25" s="696"/>
      <c r="AK25" s="696"/>
      <c r="AL25" s="660">
        <v>99.7</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1773781</v>
      </c>
      <c r="CS25" s="670"/>
      <c r="CT25" s="670"/>
      <c r="CU25" s="670"/>
      <c r="CV25" s="670"/>
      <c r="CW25" s="670"/>
      <c r="CX25" s="670"/>
      <c r="CY25" s="671"/>
      <c r="CZ25" s="660">
        <v>14.1</v>
      </c>
      <c r="DA25" s="672"/>
      <c r="DB25" s="672"/>
      <c r="DC25" s="673"/>
      <c r="DD25" s="663">
        <v>1588597</v>
      </c>
      <c r="DE25" s="670"/>
      <c r="DF25" s="670"/>
      <c r="DG25" s="670"/>
      <c r="DH25" s="670"/>
      <c r="DI25" s="670"/>
      <c r="DJ25" s="670"/>
      <c r="DK25" s="671"/>
      <c r="DL25" s="663">
        <v>1415788</v>
      </c>
      <c r="DM25" s="670"/>
      <c r="DN25" s="670"/>
      <c r="DO25" s="670"/>
      <c r="DP25" s="670"/>
      <c r="DQ25" s="670"/>
      <c r="DR25" s="670"/>
      <c r="DS25" s="670"/>
      <c r="DT25" s="670"/>
      <c r="DU25" s="670"/>
      <c r="DV25" s="671"/>
      <c r="DW25" s="660">
        <v>19</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v>2152</v>
      </c>
      <c r="S26" s="658"/>
      <c r="T26" s="658"/>
      <c r="U26" s="658"/>
      <c r="V26" s="658"/>
      <c r="W26" s="658"/>
      <c r="X26" s="658"/>
      <c r="Y26" s="659"/>
      <c r="Z26" s="695">
        <v>0</v>
      </c>
      <c r="AA26" s="695"/>
      <c r="AB26" s="695"/>
      <c r="AC26" s="695"/>
      <c r="AD26" s="696">
        <v>2152</v>
      </c>
      <c r="AE26" s="696"/>
      <c r="AF26" s="696"/>
      <c r="AG26" s="696"/>
      <c r="AH26" s="696"/>
      <c r="AI26" s="696"/>
      <c r="AJ26" s="696"/>
      <c r="AK26" s="696"/>
      <c r="AL26" s="660">
        <v>0</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995030</v>
      </c>
      <c r="CS26" s="658"/>
      <c r="CT26" s="658"/>
      <c r="CU26" s="658"/>
      <c r="CV26" s="658"/>
      <c r="CW26" s="658"/>
      <c r="CX26" s="658"/>
      <c r="CY26" s="659"/>
      <c r="CZ26" s="660">
        <v>7.9</v>
      </c>
      <c r="DA26" s="672"/>
      <c r="DB26" s="672"/>
      <c r="DC26" s="673"/>
      <c r="DD26" s="663">
        <v>858988</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110271</v>
      </c>
      <c r="S27" s="658"/>
      <c r="T27" s="658"/>
      <c r="U27" s="658"/>
      <c r="V27" s="658"/>
      <c r="W27" s="658"/>
      <c r="X27" s="658"/>
      <c r="Y27" s="659"/>
      <c r="Z27" s="695">
        <v>0.9</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1923589</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1735843</v>
      </c>
      <c r="CS27" s="670"/>
      <c r="CT27" s="670"/>
      <c r="CU27" s="670"/>
      <c r="CV27" s="670"/>
      <c r="CW27" s="670"/>
      <c r="CX27" s="670"/>
      <c r="CY27" s="671"/>
      <c r="CZ27" s="660">
        <v>13.8</v>
      </c>
      <c r="DA27" s="672"/>
      <c r="DB27" s="672"/>
      <c r="DC27" s="673"/>
      <c r="DD27" s="663">
        <v>654437</v>
      </c>
      <c r="DE27" s="670"/>
      <c r="DF27" s="670"/>
      <c r="DG27" s="670"/>
      <c r="DH27" s="670"/>
      <c r="DI27" s="670"/>
      <c r="DJ27" s="670"/>
      <c r="DK27" s="671"/>
      <c r="DL27" s="663">
        <v>492129</v>
      </c>
      <c r="DM27" s="670"/>
      <c r="DN27" s="670"/>
      <c r="DO27" s="670"/>
      <c r="DP27" s="670"/>
      <c r="DQ27" s="670"/>
      <c r="DR27" s="670"/>
      <c r="DS27" s="670"/>
      <c r="DT27" s="670"/>
      <c r="DU27" s="670"/>
      <c r="DV27" s="671"/>
      <c r="DW27" s="660">
        <v>6.6</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90021</v>
      </c>
      <c r="S28" s="658"/>
      <c r="T28" s="658"/>
      <c r="U28" s="658"/>
      <c r="V28" s="658"/>
      <c r="W28" s="658"/>
      <c r="X28" s="658"/>
      <c r="Y28" s="659"/>
      <c r="Z28" s="695">
        <v>0.7</v>
      </c>
      <c r="AA28" s="695"/>
      <c r="AB28" s="695"/>
      <c r="AC28" s="695"/>
      <c r="AD28" s="696" t="s">
        <v>122</v>
      </c>
      <c r="AE28" s="696"/>
      <c r="AF28" s="696"/>
      <c r="AG28" s="696"/>
      <c r="AH28" s="696"/>
      <c r="AI28" s="696"/>
      <c r="AJ28" s="696"/>
      <c r="AK28" s="696"/>
      <c r="AL28" s="660" t="s">
        <v>122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1342312</v>
      </c>
      <c r="CS28" s="658"/>
      <c r="CT28" s="658"/>
      <c r="CU28" s="658"/>
      <c r="CV28" s="658"/>
      <c r="CW28" s="658"/>
      <c r="CX28" s="658"/>
      <c r="CY28" s="659"/>
      <c r="CZ28" s="660">
        <v>10.7</v>
      </c>
      <c r="DA28" s="672"/>
      <c r="DB28" s="672"/>
      <c r="DC28" s="673"/>
      <c r="DD28" s="663">
        <v>1326298</v>
      </c>
      <c r="DE28" s="658"/>
      <c r="DF28" s="658"/>
      <c r="DG28" s="658"/>
      <c r="DH28" s="658"/>
      <c r="DI28" s="658"/>
      <c r="DJ28" s="658"/>
      <c r="DK28" s="659"/>
      <c r="DL28" s="663">
        <v>1326298</v>
      </c>
      <c r="DM28" s="658"/>
      <c r="DN28" s="658"/>
      <c r="DO28" s="658"/>
      <c r="DP28" s="658"/>
      <c r="DQ28" s="658"/>
      <c r="DR28" s="658"/>
      <c r="DS28" s="658"/>
      <c r="DT28" s="658"/>
      <c r="DU28" s="658"/>
      <c r="DV28" s="659"/>
      <c r="DW28" s="660">
        <v>17.8</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22110</v>
      </c>
      <c r="S29" s="658"/>
      <c r="T29" s="658"/>
      <c r="U29" s="658"/>
      <c r="V29" s="658"/>
      <c r="W29" s="658"/>
      <c r="X29" s="658"/>
      <c r="Y29" s="659"/>
      <c r="Z29" s="695">
        <v>0.2</v>
      </c>
      <c r="AA29" s="695"/>
      <c r="AB29" s="695"/>
      <c r="AC29" s="695"/>
      <c r="AD29" s="696">
        <v>1239</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66</v>
      </c>
      <c r="CG29" s="655"/>
      <c r="CH29" s="655"/>
      <c r="CI29" s="655"/>
      <c r="CJ29" s="655"/>
      <c r="CK29" s="655"/>
      <c r="CL29" s="655"/>
      <c r="CM29" s="655"/>
      <c r="CN29" s="655"/>
      <c r="CO29" s="655"/>
      <c r="CP29" s="655"/>
      <c r="CQ29" s="656"/>
      <c r="CR29" s="657">
        <v>1342312</v>
      </c>
      <c r="CS29" s="670"/>
      <c r="CT29" s="670"/>
      <c r="CU29" s="670"/>
      <c r="CV29" s="670"/>
      <c r="CW29" s="670"/>
      <c r="CX29" s="670"/>
      <c r="CY29" s="671"/>
      <c r="CZ29" s="660">
        <v>10.7</v>
      </c>
      <c r="DA29" s="672"/>
      <c r="DB29" s="672"/>
      <c r="DC29" s="673"/>
      <c r="DD29" s="663">
        <v>1326298</v>
      </c>
      <c r="DE29" s="670"/>
      <c r="DF29" s="670"/>
      <c r="DG29" s="670"/>
      <c r="DH29" s="670"/>
      <c r="DI29" s="670"/>
      <c r="DJ29" s="670"/>
      <c r="DK29" s="671"/>
      <c r="DL29" s="663">
        <v>1326298</v>
      </c>
      <c r="DM29" s="670"/>
      <c r="DN29" s="670"/>
      <c r="DO29" s="670"/>
      <c r="DP29" s="670"/>
      <c r="DQ29" s="670"/>
      <c r="DR29" s="670"/>
      <c r="DS29" s="670"/>
      <c r="DT29" s="670"/>
      <c r="DU29" s="670"/>
      <c r="DV29" s="671"/>
      <c r="DW29" s="660">
        <v>17.8</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1307058</v>
      </c>
      <c r="S30" s="658"/>
      <c r="T30" s="658"/>
      <c r="U30" s="658"/>
      <c r="V30" s="658"/>
      <c r="W30" s="658"/>
      <c r="X30" s="658"/>
      <c r="Y30" s="659"/>
      <c r="Z30" s="695">
        <v>10.1</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32"/>
      <c r="BI30" s="732"/>
      <c r="BJ30" s="732"/>
      <c r="BK30" s="732"/>
      <c r="BL30" s="732"/>
      <c r="BM30" s="732"/>
      <c r="BN30" s="732"/>
      <c r="BO30" s="732"/>
      <c r="BP30" s="732"/>
      <c r="BQ30" s="733"/>
      <c r="BR30" s="709" t="s">
        <v>296</v>
      </c>
      <c r="BS30" s="732"/>
      <c r="BT30" s="732"/>
      <c r="BU30" s="732"/>
      <c r="BV30" s="732"/>
      <c r="BW30" s="732"/>
      <c r="BX30" s="732"/>
      <c r="BY30" s="732"/>
      <c r="BZ30" s="732"/>
      <c r="CA30" s="732"/>
      <c r="CB30" s="733"/>
      <c r="CD30" s="678"/>
      <c r="CE30" s="679"/>
      <c r="CF30" s="654" t="s">
        <v>297</v>
      </c>
      <c r="CG30" s="655"/>
      <c r="CH30" s="655"/>
      <c r="CI30" s="655"/>
      <c r="CJ30" s="655"/>
      <c r="CK30" s="655"/>
      <c r="CL30" s="655"/>
      <c r="CM30" s="655"/>
      <c r="CN30" s="655"/>
      <c r="CO30" s="655"/>
      <c r="CP30" s="655"/>
      <c r="CQ30" s="656"/>
      <c r="CR30" s="657">
        <v>1317163</v>
      </c>
      <c r="CS30" s="658"/>
      <c r="CT30" s="658"/>
      <c r="CU30" s="658"/>
      <c r="CV30" s="658"/>
      <c r="CW30" s="658"/>
      <c r="CX30" s="658"/>
      <c r="CY30" s="659"/>
      <c r="CZ30" s="660">
        <v>10.5</v>
      </c>
      <c r="DA30" s="672"/>
      <c r="DB30" s="672"/>
      <c r="DC30" s="673"/>
      <c r="DD30" s="663">
        <v>1301149</v>
      </c>
      <c r="DE30" s="658"/>
      <c r="DF30" s="658"/>
      <c r="DG30" s="658"/>
      <c r="DH30" s="658"/>
      <c r="DI30" s="658"/>
      <c r="DJ30" s="658"/>
      <c r="DK30" s="659"/>
      <c r="DL30" s="663">
        <v>1301149</v>
      </c>
      <c r="DM30" s="658"/>
      <c r="DN30" s="658"/>
      <c r="DO30" s="658"/>
      <c r="DP30" s="658"/>
      <c r="DQ30" s="658"/>
      <c r="DR30" s="658"/>
      <c r="DS30" s="658"/>
      <c r="DT30" s="658"/>
      <c r="DU30" s="658"/>
      <c r="DV30" s="659"/>
      <c r="DW30" s="660">
        <v>17.399999999999999</v>
      </c>
      <c r="DX30" s="672"/>
      <c r="DY30" s="672"/>
      <c r="DZ30" s="672"/>
      <c r="EA30" s="672"/>
      <c r="EB30" s="672"/>
      <c r="EC30" s="684"/>
    </row>
    <row r="31" spans="2:133" ht="11.25" customHeight="1" x14ac:dyDescent="0.15">
      <c r="B31" s="724" t="s">
        <v>298</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299</v>
      </c>
      <c r="AQ31" s="728"/>
      <c r="AR31" s="728"/>
      <c r="AS31" s="728"/>
      <c r="AT31" s="729" t="s">
        <v>300</v>
      </c>
      <c r="AU31" s="206"/>
      <c r="AV31" s="206"/>
      <c r="AW31" s="206"/>
      <c r="AX31" s="715" t="s">
        <v>178</v>
      </c>
      <c r="AY31" s="716"/>
      <c r="AZ31" s="716"/>
      <c r="BA31" s="716"/>
      <c r="BB31" s="716"/>
      <c r="BC31" s="716"/>
      <c r="BD31" s="716"/>
      <c r="BE31" s="716"/>
      <c r="BF31" s="717"/>
      <c r="BG31" s="719">
        <v>99.9</v>
      </c>
      <c r="BH31" s="720"/>
      <c r="BI31" s="720"/>
      <c r="BJ31" s="720"/>
      <c r="BK31" s="720"/>
      <c r="BL31" s="720"/>
      <c r="BM31" s="721">
        <v>99.7</v>
      </c>
      <c r="BN31" s="720"/>
      <c r="BO31" s="720"/>
      <c r="BP31" s="720"/>
      <c r="BQ31" s="722"/>
      <c r="BR31" s="719">
        <v>99.9</v>
      </c>
      <c r="BS31" s="720"/>
      <c r="BT31" s="720"/>
      <c r="BU31" s="720"/>
      <c r="BV31" s="720"/>
      <c r="BW31" s="720"/>
      <c r="BX31" s="721">
        <v>99.5</v>
      </c>
      <c r="BY31" s="720"/>
      <c r="BZ31" s="720"/>
      <c r="CA31" s="720"/>
      <c r="CB31" s="722"/>
      <c r="CD31" s="678"/>
      <c r="CE31" s="679"/>
      <c r="CF31" s="654" t="s">
        <v>301</v>
      </c>
      <c r="CG31" s="655"/>
      <c r="CH31" s="655"/>
      <c r="CI31" s="655"/>
      <c r="CJ31" s="655"/>
      <c r="CK31" s="655"/>
      <c r="CL31" s="655"/>
      <c r="CM31" s="655"/>
      <c r="CN31" s="655"/>
      <c r="CO31" s="655"/>
      <c r="CP31" s="655"/>
      <c r="CQ31" s="656"/>
      <c r="CR31" s="657">
        <v>25149</v>
      </c>
      <c r="CS31" s="670"/>
      <c r="CT31" s="670"/>
      <c r="CU31" s="670"/>
      <c r="CV31" s="670"/>
      <c r="CW31" s="670"/>
      <c r="CX31" s="670"/>
      <c r="CY31" s="671"/>
      <c r="CZ31" s="660">
        <v>0.2</v>
      </c>
      <c r="DA31" s="672"/>
      <c r="DB31" s="672"/>
      <c r="DC31" s="673"/>
      <c r="DD31" s="663">
        <v>25149</v>
      </c>
      <c r="DE31" s="670"/>
      <c r="DF31" s="670"/>
      <c r="DG31" s="670"/>
      <c r="DH31" s="670"/>
      <c r="DI31" s="670"/>
      <c r="DJ31" s="670"/>
      <c r="DK31" s="671"/>
      <c r="DL31" s="663">
        <v>25149</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1124871</v>
      </c>
      <c r="S32" s="658"/>
      <c r="T32" s="658"/>
      <c r="U32" s="658"/>
      <c r="V32" s="658"/>
      <c r="W32" s="658"/>
      <c r="X32" s="658"/>
      <c r="Y32" s="659"/>
      <c r="Z32" s="695">
        <v>8.6999999999999993</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303</v>
      </c>
      <c r="AX32" s="654" t="s">
        <v>304</v>
      </c>
      <c r="AY32" s="655"/>
      <c r="AZ32" s="655"/>
      <c r="BA32" s="655"/>
      <c r="BB32" s="655"/>
      <c r="BC32" s="655"/>
      <c r="BD32" s="655"/>
      <c r="BE32" s="655"/>
      <c r="BF32" s="656"/>
      <c r="BG32" s="723">
        <v>100</v>
      </c>
      <c r="BH32" s="670"/>
      <c r="BI32" s="670"/>
      <c r="BJ32" s="670"/>
      <c r="BK32" s="670"/>
      <c r="BL32" s="670"/>
      <c r="BM32" s="661">
        <v>99.8</v>
      </c>
      <c r="BN32" s="670"/>
      <c r="BO32" s="670"/>
      <c r="BP32" s="670"/>
      <c r="BQ32" s="693"/>
      <c r="BR32" s="723">
        <v>100</v>
      </c>
      <c r="BS32" s="670"/>
      <c r="BT32" s="670"/>
      <c r="BU32" s="670"/>
      <c r="BV32" s="670"/>
      <c r="BW32" s="670"/>
      <c r="BX32" s="661">
        <v>99.7</v>
      </c>
      <c r="BY32" s="670"/>
      <c r="BZ32" s="670"/>
      <c r="CA32" s="670"/>
      <c r="CB32" s="693"/>
      <c r="CD32" s="680"/>
      <c r="CE32" s="681"/>
      <c r="CF32" s="654" t="s">
        <v>305</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99706</v>
      </c>
      <c r="S33" s="658"/>
      <c r="T33" s="658"/>
      <c r="U33" s="658"/>
      <c r="V33" s="658"/>
      <c r="W33" s="658"/>
      <c r="X33" s="658"/>
      <c r="Y33" s="659"/>
      <c r="Z33" s="695">
        <v>0.8</v>
      </c>
      <c r="AA33" s="695"/>
      <c r="AB33" s="695"/>
      <c r="AC33" s="695"/>
      <c r="AD33" s="696">
        <v>14237</v>
      </c>
      <c r="AE33" s="696"/>
      <c r="AF33" s="696"/>
      <c r="AG33" s="696"/>
      <c r="AH33" s="696"/>
      <c r="AI33" s="696"/>
      <c r="AJ33" s="696"/>
      <c r="AK33" s="696"/>
      <c r="AL33" s="660">
        <v>0.2</v>
      </c>
      <c r="AM33" s="661"/>
      <c r="AN33" s="661"/>
      <c r="AO33" s="697"/>
      <c r="AP33" s="700"/>
      <c r="AQ33" s="701"/>
      <c r="AR33" s="701"/>
      <c r="AS33" s="701"/>
      <c r="AT33" s="731"/>
      <c r="AU33" s="207"/>
      <c r="AV33" s="207"/>
      <c r="AW33" s="207"/>
      <c r="AX33" s="638" t="s">
        <v>307</v>
      </c>
      <c r="AY33" s="639"/>
      <c r="AZ33" s="639"/>
      <c r="BA33" s="639"/>
      <c r="BB33" s="639"/>
      <c r="BC33" s="639"/>
      <c r="BD33" s="639"/>
      <c r="BE33" s="639"/>
      <c r="BF33" s="640"/>
      <c r="BG33" s="718">
        <v>99.9</v>
      </c>
      <c r="BH33" s="642"/>
      <c r="BI33" s="642"/>
      <c r="BJ33" s="642"/>
      <c r="BK33" s="642"/>
      <c r="BL33" s="642"/>
      <c r="BM33" s="688">
        <v>99.4</v>
      </c>
      <c r="BN33" s="642"/>
      <c r="BO33" s="642"/>
      <c r="BP33" s="642"/>
      <c r="BQ33" s="705"/>
      <c r="BR33" s="718">
        <v>99.9</v>
      </c>
      <c r="BS33" s="642"/>
      <c r="BT33" s="642"/>
      <c r="BU33" s="642"/>
      <c r="BV33" s="642"/>
      <c r="BW33" s="642"/>
      <c r="BX33" s="688">
        <v>99.2</v>
      </c>
      <c r="BY33" s="642"/>
      <c r="BZ33" s="642"/>
      <c r="CA33" s="642"/>
      <c r="CB33" s="705"/>
      <c r="CD33" s="654" t="s">
        <v>308</v>
      </c>
      <c r="CE33" s="655"/>
      <c r="CF33" s="655"/>
      <c r="CG33" s="655"/>
      <c r="CH33" s="655"/>
      <c r="CI33" s="655"/>
      <c r="CJ33" s="655"/>
      <c r="CK33" s="655"/>
      <c r="CL33" s="655"/>
      <c r="CM33" s="655"/>
      <c r="CN33" s="655"/>
      <c r="CO33" s="655"/>
      <c r="CP33" s="655"/>
      <c r="CQ33" s="656"/>
      <c r="CR33" s="657">
        <v>5762101</v>
      </c>
      <c r="CS33" s="670"/>
      <c r="CT33" s="670"/>
      <c r="CU33" s="670"/>
      <c r="CV33" s="670"/>
      <c r="CW33" s="670"/>
      <c r="CX33" s="670"/>
      <c r="CY33" s="671"/>
      <c r="CZ33" s="660">
        <v>45.9</v>
      </c>
      <c r="DA33" s="672"/>
      <c r="DB33" s="672"/>
      <c r="DC33" s="673"/>
      <c r="DD33" s="663">
        <v>4395783</v>
      </c>
      <c r="DE33" s="670"/>
      <c r="DF33" s="670"/>
      <c r="DG33" s="670"/>
      <c r="DH33" s="670"/>
      <c r="DI33" s="670"/>
      <c r="DJ33" s="670"/>
      <c r="DK33" s="671"/>
      <c r="DL33" s="663">
        <v>3735997</v>
      </c>
      <c r="DM33" s="670"/>
      <c r="DN33" s="670"/>
      <c r="DO33" s="670"/>
      <c r="DP33" s="670"/>
      <c r="DQ33" s="670"/>
      <c r="DR33" s="670"/>
      <c r="DS33" s="670"/>
      <c r="DT33" s="670"/>
      <c r="DU33" s="670"/>
      <c r="DV33" s="671"/>
      <c r="DW33" s="660">
        <v>50</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66316</v>
      </c>
      <c r="S34" s="658"/>
      <c r="T34" s="658"/>
      <c r="U34" s="658"/>
      <c r="V34" s="658"/>
      <c r="W34" s="658"/>
      <c r="X34" s="658"/>
      <c r="Y34" s="659"/>
      <c r="Z34" s="695">
        <v>0.5</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1658349</v>
      </c>
      <c r="CS34" s="658"/>
      <c r="CT34" s="658"/>
      <c r="CU34" s="658"/>
      <c r="CV34" s="658"/>
      <c r="CW34" s="658"/>
      <c r="CX34" s="658"/>
      <c r="CY34" s="659"/>
      <c r="CZ34" s="660">
        <v>13.2</v>
      </c>
      <c r="DA34" s="672"/>
      <c r="DB34" s="672"/>
      <c r="DC34" s="673"/>
      <c r="DD34" s="663">
        <v>1275397</v>
      </c>
      <c r="DE34" s="658"/>
      <c r="DF34" s="658"/>
      <c r="DG34" s="658"/>
      <c r="DH34" s="658"/>
      <c r="DI34" s="658"/>
      <c r="DJ34" s="658"/>
      <c r="DK34" s="659"/>
      <c r="DL34" s="663">
        <v>1132056</v>
      </c>
      <c r="DM34" s="658"/>
      <c r="DN34" s="658"/>
      <c r="DO34" s="658"/>
      <c r="DP34" s="658"/>
      <c r="DQ34" s="658"/>
      <c r="DR34" s="658"/>
      <c r="DS34" s="658"/>
      <c r="DT34" s="658"/>
      <c r="DU34" s="658"/>
      <c r="DV34" s="659"/>
      <c r="DW34" s="660">
        <v>15.2</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503881</v>
      </c>
      <c r="S35" s="658"/>
      <c r="T35" s="658"/>
      <c r="U35" s="658"/>
      <c r="V35" s="658"/>
      <c r="W35" s="658"/>
      <c r="X35" s="658"/>
      <c r="Y35" s="659"/>
      <c r="Z35" s="695">
        <v>3.9</v>
      </c>
      <c r="AA35" s="695"/>
      <c r="AB35" s="695"/>
      <c r="AC35" s="695"/>
      <c r="AD35" s="696" t="s">
        <v>122</v>
      </c>
      <c r="AE35" s="696"/>
      <c r="AF35" s="696"/>
      <c r="AG35" s="696"/>
      <c r="AH35" s="696"/>
      <c r="AI35" s="696"/>
      <c r="AJ35" s="696"/>
      <c r="AK35" s="696"/>
      <c r="AL35" s="660" t="s">
        <v>122</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271895</v>
      </c>
      <c r="CS35" s="670"/>
      <c r="CT35" s="670"/>
      <c r="CU35" s="670"/>
      <c r="CV35" s="670"/>
      <c r="CW35" s="670"/>
      <c r="CX35" s="670"/>
      <c r="CY35" s="671"/>
      <c r="CZ35" s="660">
        <v>2.2000000000000002</v>
      </c>
      <c r="DA35" s="672"/>
      <c r="DB35" s="672"/>
      <c r="DC35" s="673"/>
      <c r="DD35" s="663">
        <v>181844</v>
      </c>
      <c r="DE35" s="670"/>
      <c r="DF35" s="670"/>
      <c r="DG35" s="670"/>
      <c r="DH35" s="670"/>
      <c r="DI35" s="670"/>
      <c r="DJ35" s="670"/>
      <c r="DK35" s="671"/>
      <c r="DL35" s="663">
        <v>181844</v>
      </c>
      <c r="DM35" s="670"/>
      <c r="DN35" s="670"/>
      <c r="DO35" s="670"/>
      <c r="DP35" s="670"/>
      <c r="DQ35" s="670"/>
      <c r="DR35" s="670"/>
      <c r="DS35" s="670"/>
      <c r="DT35" s="670"/>
      <c r="DU35" s="670"/>
      <c r="DV35" s="671"/>
      <c r="DW35" s="660">
        <v>2.4</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245766</v>
      </c>
      <c r="S36" s="658"/>
      <c r="T36" s="658"/>
      <c r="U36" s="658"/>
      <c r="V36" s="658"/>
      <c r="W36" s="658"/>
      <c r="X36" s="658"/>
      <c r="Y36" s="659"/>
      <c r="Z36" s="695">
        <v>1.9</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12">
        <v>1727369</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60218</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2626037</v>
      </c>
      <c r="CS36" s="658"/>
      <c r="CT36" s="658"/>
      <c r="CU36" s="658"/>
      <c r="CV36" s="658"/>
      <c r="CW36" s="658"/>
      <c r="CX36" s="658"/>
      <c r="CY36" s="659"/>
      <c r="CZ36" s="660">
        <v>20.9</v>
      </c>
      <c r="DA36" s="672"/>
      <c r="DB36" s="672"/>
      <c r="DC36" s="673"/>
      <c r="DD36" s="663">
        <v>2076473</v>
      </c>
      <c r="DE36" s="658"/>
      <c r="DF36" s="658"/>
      <c r="DG36" s="658"/>
      <c r="DH36" s="658"/>
      <c r="DI36" s="658"/>
      <c r="DJ36" s="658"/>
      <c r="DK36" s="659"/>
      <c r="DL36" s="663">
        <v>1631113</v>
      </c>
      <c r="DM36" s="658"/>
      <c r="DN36" s="658"/>
      <c r="DO36" s="658"/>
      <c r="DP36" s="658"/>
      <c r="DQ36" s="658"/>
      <c r="DR36" s="658"/>
      <c r="DS36" s="658"/>
      <c r="DT36" s="658"/>
      <c r="DU36" s="658"/>
      <c r="DV36" s="659"/>
      <c r="DW36" s="660">
        <v>21.8</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190204</v>
      </c>
      <c r="S37" s="658"/>
      <c r="T37" s="658"/>
      <c r="U37" s="658"/>
      <c r="V37" s="658"/>
      <c r="W37" s="658"/>
      <c r="X37" s="658"/>
      <c r="Y37" s="659"/>
      <c r="Z37" s="695">
        <v>1.5</v>
      </c>
      <c r="AA37" s="695"/>
      <c r="AB37" s="695"/>
      <c r="AC37" s="695"/>
      <c r="AD37" s="696">
        <v>8183</v>
      </c>
      <c r="AE37" s="696"/>
      <c r="AF37" s="696"/>
      <c r="AG37" s="696"/>
      <c r="AH37" s="696"/>
      <c r="AI37" s="696"/>
      <c r="AJ37" s="696"/>
      <c r="AK37" s="696"/>
      <c r="AL37" s="660">
        <v>0.1</v>
      </c>
      <c r="AM37" s="661"/>
      <c r="AN37" s="661"/>
      <c r="AO37" s="697"/>
      <c r="AQ37" s="690" t="s">
        <v>320</v>
      </c>
      <c r="AR37" s="691"/>
      <c r="AS37" s="691"/>
      <c r="AT37" s="691"/>
      <c r="AU37" s="691"/>
      <c r="AV37" s="691"/>
      <c r="AW37" s="691"/>
      <c r="AX37" s="691"/>
      <c r="AY37" s="692"/>
      <c r="AZ37" s="657">
        <v>415380</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48181</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45690</v>
      </c>
      <c r="CS37" s="670"/>
      <c r="CT37" s="670"/>
      <c r="CU37" s="670"/>
      <c r="CV37" s="670"/>
      <c r="CW37" s="670"/>
      <c r="CX37" s="670"/>
      <c r="CY37" s="671"/>
      <c r="CZ37" s="660">
        <v>0.4</v>
      </c>
      <c r="DA37" s="672"/>
      <c r="DB37" s="672"/>
      <c r="DC37" s="673"/>
      <c r="DD37" s="663">
        <v>45690</v>
      </c>
      <c r="DE37" s="670"/>
      <c r="DF37" s="670"/>
      <c r="DG37" s="670"/>
      <c r="DH37" s="670"/>
      <c r="DI37" s="670"/>
      <c r="DJ37" s="670"/>
      <c r="DK37" s="671"/>
      <c r="DL37" s="663">
        <v>45690</v>
      </c>
      <c r="DM37" s="670"/>
      <c r="DN37" s="670"/>
      <c r="DO37" s="670"/>
      <c r="DP37" s="670"/>
      <c r="DQ37" s="670"/>
      <c r="DR37" s="670"/>
      <c r="DS37" s="670"/>
      <c r="DT37" s="670"/>
      <c r="DU37" s="670"/>
      <c r="DV37" s="671"/>
      <c r="DW37" s="660">
        <v>0.6</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v>1380686</v>
      </c>
      <c r="S38" s="658"/>
      <c r="T38" s="658"/>
      <c r="U38" s="658"/>
      <c r="V38" s="658"/>
      <c r="W38" s="658"/>
      <c r="X38" s="658"/>
      <c r="Y38" s="659"/>
      <c r="Z38" s="695">
        <v>10.7</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187876</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1988</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947489</v>
      </c>
      <c r="CS38" s="658"/>
      <c r="CT38" s="658"/>
      <c r="CU38" s="658"/>
      <c r="CV38" s="658"/>
      <c r="CW38" s="658"/>
      <c r="CX38" s="658"/>
      <c r="CY38" s="659"/>
      <c r="CZ38" s="660">
        <v>7.5</v>
      </c>
      <c r="DA38" s="672"/>
      <c r="DB38" s="672"/>
      <c r="DC38" s="673"/>
      <c r="DD38" s="663">
        <v>805951</v>
      </c>
      <c r="DE38" s="658"/>
      <c r="DF38" s="658"/>
      <c r="DG38" s="658"/>
      <c r="DH38" s="658"/>
      <c r="DI38" s="658"/>
      <c r="DJ38" s="658"/>
      <c r="DK38" s="659"/>
      <c r="DL38" s="663">
        <v>790984</v>
      </c>
      <c r="DM38" s="658"/>
      <c r="DN38" s="658"/>
      <c r="DO38" s="658"/>
      <c r="DP38" s="658"/>
      <c r="DQ38" s="658"/>
      <c r="DR38" s="658"/>
      <c r="DS38" s="658"/>
      <c r="DT38" s="658"/>
      <c r="DU38" s="658"/>
      <c r="DV38" s="659"/>
      <c r="DW38" s="660">
        <v>10.6</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v>176624</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2910</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238031</v>
      </c>
      <c r="CS39" s="670"/>
      <c r="CT39" s="670"/>
      <c r="CU39" s="670"/>
      <c r="CV39" s="670"/>
      <c r="CW39" s="670"/>
      <c r="CX39" s="670"/>
      <c r="CY39" s="671"/>
      <c r="CZ39" s="660">
        <v>1.9</v>
      </c>
      <c r="DA39" s="672"/>
      <c r="DB39" s="672"/>
      <c r="DC39" s="673"/>
      <c r="DD39" s="663">
        <v>46118</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v>17086</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100</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20300</v>
      </c>
      <c r="CS40" s="658"/>
      <c r="CT40" s="658"/>
      <c r="CU40" s="658"/>
      <c r="CV40" s="658"/>
      <c r="CW40" s="658"/>
      <c r="CX40" s="658"/>
      <c r="CY40" s="659"/>
      <c r="CZ40" s="660">
        <v>0.2</v>
      </c>
      <c r="DA40" s="672"/>
      <c r="DB40" s="672"/>
      <c r="DC40" s="673"/>
      <c r="DD40" s="663">
        <v>10000</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12923884</v>
      </c>
      <c r="S41" s="682"/>
      <c r="T41" s="682"/>
      <c r="U41" s="682"/>
      <c r="V41" s="682"/>
      <c r="W41" s="682"/>
      <c r="X41" s="682"/>
      <c r="Y41" s="685"/>
      <c r="Z41" s="686">
        <v>100</v>
      </c>
      <c r="AA41" s="686"/>
      <c r="AB41" s="686"/>
      <c r="AC41" s="686"/>
      <c r="AD41" s="687">
        <v>7448632</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159063</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v>1</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340</v>
      </c>
      <c r="AR42" s="703"/>
      <c r="AS42" s="703"/>
      <c r="AT42" s="703"/>
      <c r="AU42" s="703"/>
      <c r="AV42" s="703"/>
      <c r="AW42" s="703"/>
      <c r="AX42" s="703"/>
      <c r="AY42" s="704"/>
      <c r="AZ42" s="641">
        <v>788426</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401</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1951083</v>
      </c>
      <c r="CS42" s="670"/>
      <c r="CT42" s="670"/>
      <c r="CU42" s="670"/>
      <c r="CV42" s="670"/>
      <c r="CW42" s="670"/>
      <c r="CX42" s="670"/>
      <c r="CY42" s="671"/>
      <c r="CZ42" s="660">
        <v>15.5</v>
      </c>
      <c r="DA42" s="672"/>
      <c r="DB42" s="672"/>
      <c r="DC42" s="673"/>
      <c r="DD42" s="663">
        <v>392327</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343</v>
      </c>
      <c r="CD43" s="654" t="s">
        <v>344</v>
      </c>
      <c r="CE43" s="655"/>
      <c r="CF43" s="655"/>
      <c r="CG43" s="655"/>
      <c r="CH43" s="655"/>
      <c r="CI43" s="655"/>
      <c r="CJ43" s="655"/>
      <c r="CK43" s="655"/>
      <c r="CL43" s="655"/>
      <c r="CM43" s="655"/>
      <c r="CN43" s="655"/>
      <c r="CO43" s="655"/>
      <c r="CP43" s="655"/>
      <c r="CQ43" s="656"/>
      <c r="CR43" s="657">
        <v>9639</v>
      </c>
      <c r="CS43" s="670"/>
      <c r="CT43" s="670"/>
      <c r="CU43" s="670"/>
      <c r="CV43" s="670"/>
      <c r="CW43" s="670"/>
      <c r="CX43" s="670"/>
      <c r="CY43" s="671"/>
      <c r="CZ43" s="660">
        <v>0.1</v>
      </c>
      <c r="DA43" s="672"/>
      <c r="DB43" s="672"/>
      <c r="DC43" s="673"/>
      <c r="DD43" s="663">
        <v>9382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1917715</v>
      </c>
      <c r="CS44" s="658"/>
      <c r="CT44" s="658"/>
      <c r="CU44" s="658"/>
      <c r="CV44" s="658"/>
      <c r="CW44" s="658"/>
      <c r="CX44" s="658"/>
      <c r="CY44" s="659"/>
      <c r="CZ44" s="660">
        <v>15.3</v>
      </c>
      <c r="DA44" s="661"/>
      <c r="DB44" s="661"/>
      <c r="DC44" s="662"/>
      <c r="DD44" s="663">
        <v>383615</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448427</v>
      </c>
      <c r="CS45" s="670"/>
      <c r="CT45" s="670"/>
      <c r="CU45" s="670"/>
      <c r="CV45" s="670"/>
      <c r="CW45" s="670"/>
      <c r="CX45" s="670"/>
      <c r="CY45" s="671"/>
      <c r="CZ45" s="660">
        <v>3.6</v>
      </c>
      <c r="DA45" s="672"/>
      <c r="DB45" s="672"/>
      <c r="DC45" s="673"/>
      <c r="DD45" s="663">
        <v>12775</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349</v>
      </c>
      <c r="CG46" s="655"/>
      <c r="CH46" s="655"/>
      <c r="CI46" s="655"/>
      <c r="CJ46" s="655"/>
      <c r="CK46" s="655"/>
      <c r="CL46" s="655"/>
      <c r="CM46" s="655"/>
      <c r="CN46" s="655"/>
      <c r="CO46" s="655"/>
      <c r="CP46" s="655"/>
      <c r="CQ46" s="656"/>
      <c r="CR46" s="657">
        <v>1378610</v>
      </c>
      <c r="CS46" s="658"/>
      <c r="CT46" s="658"/>
      <c r="CU46" s="658"/>
      <c r="CV46" s="658"/>
      <c r="CW46" s="658"/>
      <c r="CX46" s="658"/>
      <c r="CY46" s="659"/>
      <c r="CZ46" s="660">
        <v>11</v>
      </c>
      <c r="DA46" s="661"/>
      <c r="DB46" s="661"/>
      <c r="DC46" s="662"/>
      <c r="DD46" s="663">
        <v>311472</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350</v>
      </c>
      <c r="CG47" s="655"/>
      <c r="CH47" s="655"/>
      <c r="CI47" s="655"/>
      <c r="CJ47" s="655"/>
      <c r="CK47" s="655"/>
      <c r="CL47" s="655"/>
      <c r="CM47" s="655"/>
      <c r="CN47" s="655"/>
      <c r="CO47" s="655"/>
      <c r="CP47" s="655"/>
      <c r="CQ47" s="656"/>
      <c r="CR47" s="657">
        <v>33368</v>
      </c>
      <c r="CS47" s="670"/>
      <c r="CT47" s="670"/>
      <c r="CU47" s="670"/>
      <c r="CV47" s="670"/>
      <c r="CW47" s="670"/>
      <c r="CX47" s="670"/>
      <c r="CY47" s="671"/>
      <c r="CZ47" s="660">
        <v>0.3</v>
      </c>
      <c r="DA47" s="672"/>
      <c r="DB47" s="672"/>
      <c r="DC47" s="673"/>
      <c r="DD47" s="663">
        <v>8712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352</v>
      </c>
      <c r="CE49" s="639"/>
      <c r="CF49" s="639"/>
      <c r="CG49" s="639"/>
      <c r="CH49" s="639"/>
      <c r="CI49" s="639"/>
      <c r="CJ49" s="639"/>
      <c r="CK49" s="639"/>
      <c r="CL49" s="639"/>
      <c r="CM49" s="639"/>
      <c r="CN49" s="639"/>
      <c r="CO49" s="639"/>
      <c r="CP49" s="639"/>
      <c r="CQ49" s="640"/>
      <c r="CR49" s="641">
        <v>12565120</v>
      </c>
      <c r="CS49" s="642"/>
      <c r="CT49" s="642"/>
      <c r="CU49" s="642"/>
      <c r="CV49" s="642"/>
      <c r="CW49" s="642"/>
      <c r="CX49" s="642"/>
      <c r="CY49" s="643"/>
      <c r="CZ49" s="644">
        <v>100</v>
      </c>
      <c r="DA49" s="645"/>
      <c r="DB49" s="645"/>
      <c r="DC49" s="646"/>
      <c r="DD49" s="647">
        <v>8357442</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Jr0eYBu4QmTspd3VOtjC20wEEZ3ndhrHjn4W52Oc1Yohf9OJBEkPdPiv3vtN/7LLMglmpdc7r0Q9hr6fmcyZDw==" saltValue="AHFyQMDbwTV0My4WdOCvr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election activeCell="AU32" sqref="AU32:AY32"/>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375</v>
      </c>
      <c r="C7" s="1084"/>
      <c r="D7" s="1084"/>
      <c r="E7" s="1084"/>
      <c r="F7" s="1084"/>
      <c r="G7" s="1084"/>
      <c r="H7" s="1084"/>
      <c r="I7" s="1084"/>
      <c r="J7" s="1084"/>
      <c r="K7" s="1084"/>
      <c r="L7" s="1084"/>
      <c r="M7" s="1084"/>
      <c r="N7" s="1084"/>
      <c r="O7" s="1084"/>
      <c r="P7" s="1085"/>
      <c r="Q7" s="1138">
        <v>12930</v>
      </c>
      <c r="R7" s="1139"/>
      <c r="S7" s="1139"/>
      <c r="T7" s="1139"/>
      <c r="U7" s="1139"/>
      <c r="V7" s="1139">
        <v>12571</v>
      </c>
      <c r="W7" s="1139"/>
      <c r="X7" s="1139"/>
      <c r="Y7" s="1139"/>
      <c r="Z7" s="1139"/>
      <c r="AA7" s="1139">
        <v>359</v>
      </c>
      <c r="AB7" s="1139"/>
      <c r="AC7" s="1139"/>
      <c r="AD7" s="1139"/>
      <c r="AE7" s="1140"/>
      <c r="AF7" s="1141">
        <v>237</v>
      </c>
      <c r="AG7" s="1142"/>
      <c r="AH7" s="1142"/>
      <c r="AI7" s="1142"/>
      <c r="AJ7" s="1143"/>
      <c r="AK7" s="1144">
        <v>504</v>
      </c>
      <c r="AL7" s="1145"/>
      <c r="AM7" s="1145"/>
      <c r="AN7" s="1145"/>
      <c r="AO7" s="1145"/>
      <c r="AP7" s="1145">
        <v>10490</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554</v>
      </c>
      <c r="BT7" s="1136"/>
      <c r="BU7" s="1136"/>
      <c r="BV7" s="1136"/>
      <c r="BW7" s="1136"/>
      <c r="BX7" s="1136"/>
      <c r="BY7" s="1136"/>
      <c r="BZ7" s="1136"/>
      <c r="CA7" s="1136"/>
      <c r="CB7" s="1136"/>
      <c r="CC7" s="1136"/>
      <c r="CD7" s="1136"/>
      <c r="CE7" s="1136"/>
      <c r="CF7" s="1136"/>
      <c r="CG7" s="1148"/>
      <c r="CH7" s="1132">
        <v>0</v>
      </c>
      <c r="CI7" s="1133"/>
      <c r="CJ7" s="1133"/>
      <c r="CK7" s="1133"/>
      <c r="CL7" s="1134"/>
      <c r="CM7" s="1132">
        <v>34</v>
      </c>
      <c r="CN7" s="1133"/>
      <c r="CO7" s="1133"/>
      <c r="CP7" s="1133"/>
      <c r="CQ7" s="1134"/>
      <c r="CR7" s="1132">
        <v>8</v>
      </c>
      <c r="CS7" s="1133"/>
      <c r="CT7" s="1133"/>
      <c r="CU7" s="1133"/>
      <c r="CV7" s="1134"/>
      <c r="CW7" s="1132" t="s">
        <v>561</v>
      </c>
      <c r="CX7" s="1133"/>
      <c r="CY7" s="1133"/>
      <c r="CZ7" s="1133"/>
      <c r="DA7" s="1134"/>
      <c r="DB7" s="1132" t="s">
        <v>561</v>
      </c>
      <c r="DC7" s="1133"/>
      <c r="DD7" s="1133"/>
      <c r="DE7" s="1133"/>
      <c r="DF7" s="1134"/>
      <c r="DG7" s="1132" t="s">
        <v>561</v>
      </c>
      <c r="DH7" s="1133"/>
      <c r="DI7" s="1133"/>
      <c r="DJ7" s="1133"/>
      <c r="DK7" s="1134"/>
      <c r="DL7" s="1132" t="s">
        <v>561</v>
      </c>
      <c r="DM7" s="1133"/>
      <c r="DN7" s="1133"/>
      <c r="DO7" s="1133"/>
      <c r="DP7" s="1134"/>
      <c r="DQ7" s="1132" t="s">
        <v>561</v>
      </c>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v>12924</v>
      </c>
      <c r="R23" s="1097"/>
      <c r="S23" s="1097"/>
      <c r="T23" s="1097"/>
      <c r="U23" s="1097"/>
      <c r="V23" s="1097">
        <v>12565</v>
      </c>
      <c r="W23" s="1097"/>
      <c r="X23" s="1097"/>
      <c r="Y23" s="1097"/>
      <c r="Z23" s="1097"/>
      <c r="AA23" s="1097">
        <v>359</v>
      </c>
      <c r="AB23" s="1097"/>
      <c r="AC23" s="1097"/>
      <c r="AD23" s="1097"/>
      <c r="AE23" s="1104"/>
      <c r="AF23" s="1105">
        <v>237</v>
      </c>
      <c r="AG23" s="1097"/>
      <c r="AH23" s="1097"/>
      <c r="AI23" s="1097"/>
      <c r="AJ23" s="1106"/>
      <c r="AK23" s="1107"/>
      <c r="AL23" s="1108"/>
      <c r="AM23" s="1108"/>
      <c r="AN23" s="1108"/>
      <c r="AO23" s="1108"/>
      <c r="AP23" s="1097">
        <v>10490</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358</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v>1805</v>
      </c>
      <c r="R28" s="1087"/>
      <c r="S28" s="1087"/>
      <c r="T28" s="1087"/>
      <c r="U28" s="1087"/>
      <c r="V28" s="1087">
        <v>1744</v>
      </c>
      <c r="W28" s="1087"/>
      <c r="X28" s="1087"/>
      <c r="Y28" s="1087"/>
      <c r="Z28" s="1087"/>
      <c r="AA28" s="1087">
        <v>60</v>
      </c>
      <c r="AB28" s="1087"/>
      <c r="AC28" s="1087"/>
      <c r="AD28" s="1087"/>
      <c r="AE28" s="1088"/>
      <c r="AF28" s="1089">
        <v>60</v>
      </c>
      <c r="AG28" s="1087"/>
      <c r="AH28" s="1087"/>
      <c r="AI28" s="1087"/>
      <c r="AJ28" s="1090"/>
      <c r="AK28" s="1078">
        <v>179</v>
      </c>
      <c r="AL28" s="1079"/>
      <c r="AM28" s="1079"/>
      <c r="AN28" s="1079"/>
      <c r="AO28" s="1079"/>
      <c r="AP28" s="1079" t="s">
        <v>561</v>
      </c>
      <c r="AQ28" s="1079"/>
      <c r="AR28" s="1079"/>
      <c r="AS28" s="1079"/>
      <c r="AT28" s="1079"/>
      <c r="AU28" s="1079" t="s">
        <v>561</v>
      </c>
      <c r="AV28" s="1079"/>
      <c r="AW28" s="1079"/>
      <c r="AX28" s="1079"/>
      <c r="AY28" s="1079"/>
      <c r="AZ28" s="1080" t="s">
        <v>561</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633</v>
      </c>
      <c r="R29" s="1075"/>
      <c r="S29" s="1075"/>
      <c r="T29" s="1075"/>
      <c r="U29" s="1075"/>
      <c r="V29" s="1075">
        <v>626</v>
      </c>
      <c r="W29" s="1075"/>
      <c r="X29" s="1075"/>
      <c r="Y29" s="1075"/>
      <c r="Z29" s="1075"/>
      <c r="AA29" s="1075">
        <v>6</v>
      </c>
      <c r="AB29" s="1075"/>
      <c r="AC29" s="1075"/>
      <c r="AD29" s="1075"/>
      <c r="AE29" s="1076"/>
      <c r="AF29" s="1071">
        <v>6</v>
      </c>
      <c r="AG29" s="1072"/>
      <c r="AH29" s="1072"/>
      <c r="AI29" s="1072"/>
      <c r="AJ29" s="1073"/>
      <c r="AK29" s="1016">
        <v>389</v>
      </c>
      <c r="AL29" s="1007"/>
      <c r="AM29" s="1007"/>
      <c r="AN29" s="1007"/>
      <c r="AO29" s="1007"/>
      <c r="AP29" s="1007" t="s">
        <v>561</v>
      </c>
      <c r="AQ29" s="1007"/>
      <c r="AR29" s="1007"/>
      <c r="AS29" s="1007"/>
      <c r="AT29" s="1007"/>
      <c r="AU29" s="1007" t="s">
        <v>561</v>
      </c>
      <c r="AV29" s="1007"/>
      <c r="AW29" s="1007"/>
      <c r="AX29" s="1007"/>
      <c r="AY29" s="1007"/>
      <c r="AZ29" s="1077" t="s">
        <v>561</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2583</v>
      </c>
      <c r="R30" s="1075"/>
      <c r="S30" s="1075"/>
      <c r="T30" s="1075"/>
      <c r="U30" s="1075"/>
      <c r="V30" s="1075">
        <v>2490</v>
      </c>
      <c r="W30" s="1075"/>
      <c r="X30" s="1075"/>
      <c r="Y30" s="1075"/>
      <c r="Z30" s="1075"/>
      <c r="AA30" s="1075">
        <v>93</v>
      </c>
      <c r="AB30" s="1075"/>
      <c r="AC30" s="1075"/>
      <c r="AD30" s="1075"/>
      <c r="AE30" s="1076"/>
      <c r="AF30" s="1071">
        <v>93</v>
      </c>
      <c r="AG30" s="1072"/>
      <c r="AH30" s="1072"/>
      <c r="AI30" s="1072"/>
      <c r="AJ30" s="1073"/>
      <c r="AK30" s="1016">
        <v>398</v>
      </c>
      <c r="AL30" s="1007"/>
      <c r="AM30" s="1007"/>
      <c r="AN30" s="1007"/>
      <c r="AO30" s="1007"/>
      <c r="AP30" s="1007" t="s">
        <v>561</v>
      </c>
      <c r="AQ30" s="1007"/>
      <c r="AR30" s="1007"/>
      <c r="AS30" s="1007"/>
      <c r="AT30" s="1007"/>
      <c r="AU30" s="1007" t="s">
        <v>561</v>
      </c>
      <c r="AV30" s="1007"/>
      <c r="AW30" s="1007"/>
      <c r="AX30" s="1007"/>
      <c r="AY30" s="1007"/>
      <c r="AZ30" s="1077" t="s">
        <v>561</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10</v>
      </c>
      <c r="R31" s="1075"/>
      <c r="S31" s="1075"/>
      <c r="T31" s="1075"/>
      <c r="U31" s="1075"/>
      <c r="V31" s="1075">
        <v>9</v>
      </c>
      <c r="W31" s="1075"/>
      <c r="X31" s="1075"/>
      <c r="Y31" s="1075"/>
      <c r="Z31" s="1075"/>
      <c r="AA31" s="1075">
        <v>0</v>
      </c>
      <c r="AB31" s="1075"/>
      <c r="AC31" s="1075"/>
      <c r="AD31" s="1075"/>
      <c r="AE31" s="1076"/>
      <c r="AF31" s="1071">
        <v>0</v>
      </c>
      <c r="AG31" s="1072"/>
      <c r="AH31" s="1072"/>
      <c r="AI31" s="1072"/>
      <c r="AJ31" s="1073"/>
      <c r="AK31" s="1016">
        <v>2</v>
      </c>
      <c r="AL31" s="1007"/>
      <c r="AM31" s="1007"/>
      <c r="AN31" s="1007"/>
      <c r="AO31" s="1007"/>
      <c r="AP31" s="1007" t="s">
        <v>561</v>
      </c>
      <c r="AQ31" s="1007"/>
      <c r="AR31" s="1007"/>
      <c r="AS31" s="1007"/>
      <c r="AT31" s="1007"/>
      <c r="AU31" s="1007" t="s">
        <v>561</v>
      </c>
      <c r="AV31" s="1007"/>
      <c r="AW31" s="1007"/>
      <c r="AX31" s="1007"/>
      <c r="AY31" s="1007"/>
      <c r="AZ31" s="1077" t="s">
        <v>561</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393</v>
      </c>
      <c r="C32" s="1067"/>
      <c r="D32" s="1067"/>
      <c r="E32" s="1067"/>
      <c r="F32" s="1067"/>
      <c r="G32" s="1067"/>
      <c r="H32" s="1067"/>
      <c r="I32" s="1067"/>
      <c r="J32" s="1067"/>
      <c r="K32" s="1067"/>
      <c r="L32" s="1067"/>
      <c r="M32" s="1067"/>
      <c r="N32" s="1067"/>
      <c r="O32" s="1067"/>
      <c r="P32" s="1068"/>
      <c r="Q32" s="1074">
        <v>298</v>
      </c>
      <c r="R32" s="1075"/>
      <c r="S32" s="1075"/>
      <c r="T32" s="1075"/>
      <c r="U32" s="1075"/>
      <c r="V32" s="1075">
        <v>285</v>
      </c>
      <c r="W32" s="1075"/>
      <c r="X32" s="1075"/>
      <c r="Y32" s="1075"/>
      <c r="Z32" s="1075"/>
      <c r="AA32" s="1075">
        <v>13</v>
      </c>
      <c r="AB32" s="1075"/>
      <c r="AC32" s="1075"/>
      <c r="AD32" s="1075"/>
      <c r="AE32" s="1076"/>
      <c r="AF32" s="1071">
        <v>250</v>
      </c>
      <c r="AG32" s="1072"/>
      <c r="AH32" s="1072"/>
      <c r="AI32" s="1072"/>
      <c r="AJ32" s="1073"/>
      <c r="AK32" s="1016">
        <v>177</v>
      </c>
      <c r="AL32" s="1007"/>
      <c r="AM32" s="1007"/>
      <c r="AN32" s="1007"/>
      <c r="AO32" s="1007"/>
      <c r="AP32" s="1007">
        <v>1106</v>
      </c>
      <c r="AQ32" s="1007"/>
      <c r="AR32" s="1007"/>
      <c r="AS32" s="1007"/>
      <c r="AT32" s="1007"/>
      <c r="AU32" s="1007">
        <v>1087</v>
      </c>
      <c r="AV32" s="1007"/>
      <c r="AW32" s="1007"/>
      <c r="AX32" s="1007"/>
      <c r="AY32" s="1007"/>
      <c r="AZ32" s="1077" t="s">
        <v>561</v>
      </c>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409</v>
      </c>
      <c r="AG63" s="995"/>
      <c r="AH63" s="995"/>
      <c r="AI63" s="995"/>
      <c r="AJ63" s="1058"/>
      <c r="AK63" s="1059"/>
      <c r="AL63" s="999"/>
      <c r="AM63" s="999"/>
      <c r="AN63" s="999"/>
      <c r="AO63" s="999"/>
      <c r="AP63" s="995">
        <v>1041</v>
      </c>
      <c r="AQ63" s="995"/>
      <c r="AR63" s="995"/>
      <c r="AS63" s="995"/>
      <c r="AT63" s="995"/>
      <c r="AU63" s="995">
        <v>1087</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398</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399</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546</v>
      </c>
      <c r="C68" s="1022"/>
      <c r="D68" s="1022"/>
      <c r="E68" s="1022"/>
      <c r="F68" s="1022"/>
      <c r="G68" s="1022"/>
      <c r="H68" s="1022"/>
      <c r="I68" s="1022"/>
      <c r="J68" s="1022"/>
      <c r="K68" s="1022"/>
      <c r="L68" s="1022"/>
      <c r="M68" s="1022"/>
      <c r="N68" s="1022"/>
      <c r="O68" s="1022"/>
      <c r="P68" s="1023"/>
      <c r="Q68" s="1024">
        <v>1693</v>
      </c>
      <c r="R68" s="1018"/>
      <c r="S68" s="1018"/>
      <c r="T68" s="1018"/>
      <c r="U68" s="1018"/>
      <c r="V68" s="1018">
        <v>1693</v>
      </c>
      <c r="W68" s="1018"/>
      <c r="X68" s="1018"/>
      <c r="Y68" s="1018"/>
      <c r="Z68" s="1018"/>
      <c r="AA68" s="1018">
        <v>0</v>
      </c>
      <c r="AB68" s="1018"/>
      <c r="AC68" s="1018"/>
      <c r="AD68" s="1018"/>
      <c r="AE68" s="1018"/>
      <c r="AF68" s="1018">
        <v>0</v>
      </c>
      <c r="AG68" s="1018"/>
      <c r="AH68" s="1018"/>
      <c r="AI68" s="1018"/>
      <c r="AJ68" s="1018"/>
      <c r="AK68" s="1018">
        <v>130</v>
      </c>
      <c r="AL68" s="1018"/>
      <c r="AM68" s="1018"/>
      <c r="AN68" s="1018"/>
      <c r="AO68" s="1018"/>
      <c r="AP68" s="1018" t="s">
        <v>561</v>
      </c>
      <c r="AQ68" s="1018"/>
      <c r="AR68" s="1018"/>
      <c r="AS68" s="1018"/>
      <c r="AT68" s="1018"/>
      <c r="AU68" s="1018" t="s">
        <v>561</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547</v>
      </c>
      <c r="C69" s="1011"/>
      <c r="D69" s="1011"/>
      <c r="E69" s="1011"/>
      <c r="F69" s="1011"/>
      <c r="G69" s="1011"/>
      <c r="H69" s="1011"/>
      <c r="I69" s="1011"/>
      <c r="J69" s="1011"/>
      <c r="K69" s="1011"/>
      <c r="L69" s="1011"/>
      <c r="M69" s="1011"/>
      <c r="N69" s="1011"/>
      <c r="O69" s="1011"/>
      <c r="P69" s="1012"/>
      <c r="Q69" s="1013">
        <v>475317</v>
      </c>
      <c r="R69" s="1007"/>
      <c r="S69" s="1007"/>
      <c r="T69" s="1007"/>
      <c r="U69" s="1007"/>
      <c r="V69" s="1007">
        <v>471522</v>
      </c>
      <c r="W69" s="1007"/>
      <c r="X69" s="1007"/>
      <c r="Y69" s="1007"/>
      <c r="Z69" s="1007"/>
      <c r="AA69" s="1007">
        <v>3795</v>
      </c>
      <c r="AB69" s="1007"/>
      <c r="AC69" s="1007"/>
      <c r="AD69" s="1007"/>
      <c r="AE69" s="1007"/>
      <c r="AF69" s="1007">
        <v>3795</v>
      </c>
      <c r="AG69" s="1007"/>
      <c r="AH69" s="1007"/>
      <c r="AI69" s="1007"/>
      <c r="AJ69" s="1007"/>
      <c r="AK69" s="1007">
        <v>1144</v>
      </c>
      <c r="AL69" s="1007"/>
      <c r="AM69" s="1007"/>
      <c r="AN69" s="1007"/>
      <c r="AO69" s="1007"/>
      <c r="AP69" s="1007" t="s">
        <v>561</v>
      </c>
      <c r="AQ69" s="1007"/>
      <c r="AR69" s="1007"/>
      <c r="AS69" s="1007"/>
      <c r="AT69" s="1007"/>
      <c r="AU69" s="1007" t="s">
        <v>561</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548</v>
      </c>
      <c r="C70" s="1011"/>
      <c r="D70" s="1011"/>
      <c r="E70" s="1011"/>
      <c r="F70" s="1011"/>
      <c r="G70" s="1011"/>
      <c r="H70" s="1011"/>
      <c r="I70" s="1011"/>
      <c r="J70" s="1011"/>
      <c r="K70" s="1011"/>
      <c r="L70" s="1011"/>
      <c r="M70" s="1011"/>
      <c r="N70" s="1011"/>
      <c r="O70" s="1011"/>
      <c r="P70" s="1012"/>
      <c r="Q70" s="1013">
        <v>3373</v>
      </c>
      <c r="R70" s="1007"/>
      <c r="S70" s="1007"/>
      <c r="T70" s="1007"/>
      <c r="U70" s="1007"/>
      <c r="V70" s="1007">
        <v>3658</v>
      </c>
      <c r="W70" s="1007"/>
      <c r="X70" s="1007"/>
      <c r="Y70" s="1007"/>
      <c r="Z70" s="1007"/>
      <c r="AA70" s="1007">
        <v>-284</v>
      </c>
      <c r="AB70" s="1007"/>
      <c r="AC70" s="1007"/>
      <c r="AD70" s="1007"/>
      <c r="AE70" s="1007"/>
      <c r="AF70" s="1007">
        <v>1374</v>
      </c>
      <c r="AG70" s="1007"/>
      <c r="AH70" s="1007"/>
      <c r="AI70" s="1007"/>
      <c r="AJ70" s="1007"/>
      <c r="AK70" s="1007">
        <v>378</v>
      </c>
      <c r="AL70" s="1007"/>
      <c r="AM70" s="1007"/>
      <c r="AN70" s="1007"/>
      <c r="AO70" s="1007"/>
      <c r="AP70" s="1007">
        <v>820</v>
      </c>
      <c r="AQ70" s="1007"/>
      <c r="AR70" s="1007"/>
      <c r="AS70" s="1007"/>
      <c r="AT70" s="1007"/>
      <c r="AU70" s="1007">
        <v>412</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549</v>
      </c>
      <c r="C71" s="1011"/>
      <c r="D71" s="1011"/>
      <c r="E71" s="1011"/>
      <c r="F71" s="1011"/>
      <c r="G71" s="1011"/>
      <c r="H71" s="1011"/>
      <c r="I71" s="1011"/>
      <c r="J71" s="1011"/>
      <c r="K71" s="1011"/>
      <c r="L71" s="1011"/>
      <c r="M71" s="1011"/>
      <c r="N71" s="1011"/>
      <c r="O71" s="1011"/>
      <c r="P71" s="1012"/>
      <c r="Q71" s="1013">
        <v>91</v>
      </c>
      <c r="R71" s="1007"/>
      <c r="S71" s="1007"/>
      <c r="T71" s="1007"/>
      <c r="U71" s="1007"/>
      <c r="V71" s="1007">
        <v>82</v>
      </c>
      <c r="W71" s="1007"/>
      <c r="X71" s="1007"/>
      <c r="Y71" s="1007"/>
      <c r="Z71" s="1007"/>
      <c r="AA71" s="1007">
        <v>9</v>
      </c>
      <c r="AB71" s="1007"/>
      <c r="AC71" s="1007"/>
      <c r="AD71" s="1007"/>
      <c r="AE71" s="1007"/>
      <c r="AF71" s="1007">
        <v>4</v>
      </c>
      <c r="AG71" s="1007"/>
      <c r="AH71" s="1007"/>
      <c r="AI71" s="1007"/>
      <c r="AJ71" s="1007"/>
      <c r="AK71" s="1007" t="s">
        <v>555</v>
      </c>
      <c r="AL71" s="1007"/>
      <c r="AM71" s="1007"/>
      <c r="AN71" s="1007"/>
      <c r="AO71" s="1007"/>
      <c r="AP71" s="1007" t="s">
        <v>555</v>
      </c>
      <c r="AQ71" s="1007"/>
      <c r="AR71" s="1007"/>
      <c r="AS71" s="1007"/>
      <c r="AT71" s="1007"/>
      <c r="AU71" s="1007" t="s">
        <v>555</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550</v>
      </c>
      <c r="C72" s="1011"/>
      <c r="D72" s="1011"/>
      <c r="E72" s="1011"/>
      <c r="F72" s="1011"/>
      <c r="G72" s="1011"/>
      <c r="H72" s="1011"/>
      <c r="I72" s="1011"/>
      <c r="J72" s="1011"/>
      <c r="K72" s="1011"/>
      <c r="L72" s="1011"/>
      <c r="M72" s="1011"/>
      <c r="N72" s="1011"/>
      <c r="O72" s="1011"/>
      <c r="P72" s="1012"/>
      <c r="Q72" s="1013">
        <v>304</v>
      </c>
      <c r="R72" s="1007"/>
      <c r="S72" s="1007"/>
      <c r="T72" s="1007"/>
      <c r="U72" s="1007"/>
      <c r="V72" s="1007">
        <v>258</v>
      </c>
      <c r="W72" s="1007"/>
      <c r="X72" s="1007"/>
      <c r="Y72" s="1007"/>
      <c r="Z72" s="1007"/>
      <c r="AA72" s="1007">
        <v>46</v>
      </c>
      <c r="AB72" s="1007"/>
      <c r="AC72" s="1007"/>
      <c r="AD72" s="1007"/>
      <c r="AE72" s="1007"/>
      <c r="AF72" s="1007">
        <v>46</v>
      </c>
      <c r="AG72" s="1007"/>
      <c r="AH72" s="1007"/>
      <c r="AI72" s="1007"/>
      <c r="AJ72" s="1007"/>
      <c r="AK72" s="1007" t="s">
        <v>555</v>
      </c>
      <c r="AL72" s="1007"/>
      <c r="AM72" s="1007"/>
      <c r="AN72" s="1007"/>
      <c r="AO72" s="1007"/>
      <c r="AP72" s="1007" t="s">
        <v>555</v>
      </c>
      <c r="AQ72" s="1007"/>
      <c r="AR72" s="1007"/>
      <c r="AS72" s="1007"/>
      <c r="AT72" s="1007"/>
      <c r="AU72" s="1007" t="s">
        <v>555</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551</v>
      </c>
      <c r="C73" s="1011"/>
      <c r="D73" s="1011"/>
      <c r="E73" s="1011"/>
      <c r="F73" s="1011"/>
      <c r="G73" s="1011"/>
      <c r="H73" s="1011"/>
      <c r="I73" s="1011"/>
      <c r="J73" s="1011"/>
      <c r="K73" s="1011"/>
      <c r="L73" s="1011"/>
      <c r="M73" s="1011"/>
      <c r="N73" s="1011"/>
      <c r="O73" s="1011"/>
      <c r="P73" s="1012"/>
      <c r="Q73" s="1013">
        <v>5013</v>
      </c>
      <c r="R73" s="1007"/>
      <c r="S73" s="1007"/>
      <c r="T73" s="1007"/>
      <c r="U73" s="1007"/>
      <c r="V73" s="1007">
        <v>4979</v>
      </c>
      <c r="W73" s="1007"/>
      <c r="X73" s="1007"/>
      <c r="Y73" s="1007"/>
      <c r="Z73" s="1007"/>
      <c r="AA73" s="1007">
        <v>34</v>
      </c>
      <c r="AB73" s="1007"/>
      <c r="AC73" s="1007"/>
      <c r="AD73" s="1007"/>
      <c r="AE73" s="1007"/>
      <c r="AF73" s="1007">
        <v>34</v>
      </c>
      <c r="AG73" s="1007"/>
      <c r="AH73" s="1007"/>
      <c r="AI73" s="1007"/>
      <c r="AJ73" s="1007"/>
      <c r="AK73" s="1007" t="s">
        <v>555</v>
      </c>
      <c r="AL73" s="1007"/>
      <c r="AM73" s="1007"/>
      <c r="AN73" s="1007"/>
      <c r="AO73" s="1007"/>
      <c r="AP73" s="1007" t="s">
        <v>555</v>
      </c>
      <c r="AQ73" s="1007"/>
      <c r="AR73" s="1007"/>
      <c r="AS73" s="1007"/>
      <c r="AT73" s="1007"/>
      <c r="AU73" s="1007" t="s">
        <v>555</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552</v>
      </c>
      <c r="C74" s="1011"/>
      <c r="D74" s="1011"/>
      <c r="E74" s="1011"/>
      <c r="F74" s="1011"/>
      <c r="G74" s="1011"/>
      <c r="H74" s="1011"/>
      <c r="I74" s="1011"/>
      <c r="J74" s="1011"/>
      <c r="K74" s="1011"/>
      <c r="L74" s="1011"/>
      <c r="M74" s="1011"/>
      <c r="N74" s="1011"/>
      <c r="O74" s="1011"/>
      <c r="P74" s="1012"/>
      <c r="Q74" s="1013">
        <v>28484</v>
      </c>
      <c r="R74" s="1007"/>
      <c r="S74" s="1007"/>
      <c r="T74" s="1007"/>
      <c r="U74" s="1007"/>
      <c r="V74" s="1007">
        <v>26108</v>
      </c>
      <c r="W74" s="1007"/>
      <c r="X74" s="1007"/>
      <c r="Y74" s="1007"/>
      <c r="Z74" s="1007"/>
      <c r="AA74" s="1007">
        <v>2376</v>
      </c>
      <c r="AB74" s="1007"/>
      <c r="AC74" s="1007"/>
      <c r="AD74" s="1007"/>
      <c r="AE74" s="1007"/>
      <c r="AF74" s="1007">
        <v>33444</v>
      </c>
      <c r="AG74" s="1007"/>
      <c r="AH74" s="1007"/>
      <c r="AI74" s="1007"/>
      <c r="AJ74" s="1007"/>
      <c r="AK74" s="1007" t="s">
        <v>555</v>
      </c>
      <c r="AL74" s="1007"/>
      <c r="AM74" s="1007"/>
      <c r="AN74" s="1007"/>
      <c r="AO74" s="1007"/>
      <c r="AP74" s="1007">
        <v>52772</v>
      </c>
      <c r="AQ74" s="1007"/>
      <c r="AR74" s="1007"/>
      <c r="AS74" s="1007"/>
      <c r="AT74" s="1007"/>
      <c r="AU74" s="1007">
        <v>748</v>
      </c>
      <c r="AV74" s="1007"/>
      <c r="AW74" s="1007"/>
      <c r="AX74" s="1007"/>
      <c r="AY74" s="1007"/>
      <c r="AZ74" s="1008" t="s">
        <v>562</v>
      </c>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553</v>
      </c>
      <c r="C75" s="1011"/>
      <c r="D75" s="1011"/>
      <c r="E75" s="1011"/>
      <c r="F75" s="1011"/>
      <c r="G75" s="1011"/>
      <c r="H75" s="1011"/>
      <c r="I75" s="1011"/>
      <c r="J75" s="1011"/>
      <c r="K75" s="1011"/>
      <c r="L75" s="1011"/>
      <c r="M75" s="1011"/>
      <c r="N75" s="1011"/>
      <c r="O75" s="1011"/>
      <c r="P75" s="1012"/>
      <c r="Q75" s="1014">
        <v>2686</v>
      </c>
      <c r="R75" s="1015"/>
      <c r="S75" s="1015"/>
      <c r="T75" s="1015"/>
      <c r="U75" s="1016"/>
      <c r="V75" s="1017">
        <v>2395</v>
      </c>
      <c r="W75" s="1015"/>
      <c r="X75" s="1015"/>
      <c r="Y75" s="1015"/>
      <c r="Z75" s="1016"/>
      <c r="AA75" s="1017">
        <v>291</v>
      </c>
      <c r="AB75" s="1015"/>
      <c r="AC75" s="1015"/>
      <c r="AD75" s="1015"/>
      <c r="AE75" s="1016"/>
      <c r="AF75" s="1017">
        <v>3807</v>
      </c>
      <c r="AG75" s="1015"/>
      <c r="AH75" s="1015"/>
      <c r="AI75" s="1015"/>
      <c r="AJ75" s="1016"/>
      <c r="AK75" s="1017" t="s">
        <v>555</v>
      </c>
      <c r="AL75" s="1015"/>
      <c r="AM75" s="1015"/>
      <c r="AN75" s="1015"/>
      <c r="AO75" s="1016"/>
      <c r="AP75" s="1017">
        <v>10260</v>
      </c>
      <c r="AQ75" s="1015"/>
      <c r="AR75" s="1015"/>
      <c r="AS75" s="1015"/>
      <c r="AT75" s="1016"/>
      <c r="AU75" s="1017" t="s">
        <v>561</v>
      </c>
      <c r="AV75" s="1015"/>
      <c r="AW75" s="1015"/>
      <c r="AX75" s="1015"/>
      <c r="AY75" s="1016"/>
      <c r="AZ75" s="1008" t="s">
        <v>562</v>
      </c>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42504</v>
      </c>
      <c r="AG88" s="995"/>
      <c r="AH88" s="995"/>
      <c r="AI88" s="995"/>
      <c r="AJ88" s="995"/>
      <c r="AK88" s="999"/>
      <c r="AL88" s="999"/>
      <c r="AM88" s="999"/>
      <c r="AN88" s="999"/>
      <c r="AO88" s="999"/>
      <c r="AP88" s="995">
        <v>63852</v>
      </c>
      <c r="AQ88" s="995"/>
      <c r="AR88" s="995"/>
      <c r="AS88" s="995"/>
      <c r="AT88" s="995"/>
      <c r="AU88" s="995">
        <v>1160</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8</v>
      </c>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295</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295</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295</v>
      </c>
      <c r="DR109" s="932"/>
      <c r="DS109" s="932"/>
      <c r="DT109" s="932"/>
      <c r="DU109" s="933"/>
      <c r="DV109" s="934" t="s">
        <v>411</v>
      </c>
      <c r="DW109" s="932"/>
      <c r="DX109" s="932"/>
      <c r="DY109" s="932"/>
      <c r="DZ109" s="965"/>
    </row>
    <row r="110" spans="1:131" s="218" customFormat="1" ht="26.25" customHeight="1" x14ac:dyDescent="0.15">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1396473</v>
      </c>
      <c r="AB110" s="925"/>
      <c r="AC110" s="925"/>
      <c r="AD110" s="925"/>
      <c r="AE110" s="926"/>
      <c r="AF110" s="927">
        <v>1377268</v>
      </c>
      <c r="AG110" s="925"/>
      <c r="AH110" s="925"/>
      <c r="AI110" s="925"/>
      <c r="AJ110" s="926"/>
      <c r="AK110" s="927">
        <v>1342312</v>
      </c>
      <c r="AL110" s="925"/>
      <c r="AM110" s="925"/>
      <c r="AN110" s="925"/>
      <c r="AO110" s="926"/>
      <c r="AP110" s="928">
        <v>21.4</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10205142</v>
      </c>
      <c r="BR110" s="878"/>
      <c r="BS110" s="878"/>
      <c r="BT110" s="878"/>
      <c r="BU110" s="878"/>
      <c r="BV110" s="878">
        <v>10426635</v>
      </c>
      <c r="BW110" s="878"/>
      <c r="BX110" s="878"/>
      <c r="BY110" s="878"/>
      <c r="BZ110" s="878"/>
      <c r="CA110" s="878">
        <v>10490158</v>
      </c>
      <c r="CB110" s="878"/>
      <c r="CC110" s="878"/>
      <c r="CD110" s="878"/>
      <c r="CE110" s="878"/>
      <c r="CF110" s="902">
        <v>167.5</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2261690</v>
      </c>
      <c r="BR112" s="853"/>
      <c r="BS112" s="853"/>
      <c r="BT112" s="853"/>
      <c r="BU112" s="853"/>
      <c r="BV112" s="853">
        <v>1160969</v>
      </c>
      <c r="BW112" s="853"/>
      <c r="BX112" s="853"/>
      <c r="BY112" s="853"/>
      <c r="BZ112" s="853"/>
      <c r="CA112" s="853">
        <v>1087172</v>
      </c>
      <c r="CB112" s="853"/>
      <c r="CC112" s="853"/>
      <c r="CD112" s="853"/>
      <c r="CE112" s="853"/>
      <c r="CF112" s="911">
        <v>17.399999999999999</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288473</v>
      </c>
      <c r="AB113" s="955"/>
      <c r="AC113" s="955"/>
      <c r="AD113" s="955"/>
      <c r="AE113" s="956"/>
      <c r="AF113" s="957">
        <v>87720</v>
      </c>
      <c r="AG113" s="955"/>
      <c r="AH113" s="955"/>
      <c r="AI113" s="955"/>
      <c r="AJ113" s="956"/>
      <c r="AK113" s="957">
        <v>91121</v>
      </c>
      <c r="AL113" s="955"/>
      <c r="AM113" s="955"/>
      <c r="AN113" s="955"/>
      <c r="AO113" s="956"/>
      <c r="AP113" s="958">
        <v>1.5</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439594</v>
      </c>
      <c r="BR113" s="853"/>
      <c r="BS113" s="853"/>
      <c r="BT113" s="853"/>
      <c r="BU113" s="853"/>
      <c r="BV113" s="853">
        <v>1319482</v>
      </c>
      <c r="BW113" s="853"/>
      <c r="BX113" s="853"/>
      <c r="BY113" s="853"/>
      <c r="BZ113" s="853"/>
      <c r="CA113" s="853">
        <v>1160667</v>
      </c>
      <c r="CB113" s="853"/>
      <c r="CC113" s="853"/>
      <c r="CD113" s="853"/>
      <c r="CE113" s="853"/>
      <c r="CF113" s="911">
        <v>18.5</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111268</v>
      </c>
      <c r="AB114" s="816"/>
      <c r="AC114" s="816"/>
      <c r="AD114" s="816"/>
      <c r="AE114" s="817"/>
      <c r="AF114" s="818">
        <v>261274</v>
      </c>
      <c r="AG114" s="816"/>
      <c r="AH114" s="816"/>
      <c r="AI114" s="816"/>
      <c r="AJ114" s="817"/>
      <c r="AK114" s="818">
        <v>256325</v>
      </c>
      <c r="AL114" s="816"/>
      <c r="AM114" s="816"/>
      <c r="AN114" s="816"/>
      <c r="AO114" s="817"/>
      <c r="AP114" s="860">
        <v>4.0999999999999996</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1307643</v>
      </c>
      <c r="BR114" s="853"/>
      <c r="BS114" s="853"/>
      <c r="BT114" s="853"/>
      <c r="BU114" s="853"/>
      <c r="BV114" s="853">
        <v>1457853</v>
      </c>
      <c r="BW114" s="853"/>
      <c r="BX114" s="853"/>
      <c r="BY114" s="853"/>
      <c r="BZ114" s="853"/>
      <c r="CA114" s="853">
        <v>1382346</v>
      </c>
      <c r="CB114" s="853"/>
      <c r="CC114" s="853"/>
      <c r="CD114" s="853"/>
      <c r="CE114" s="853"/>
      <c r="CF114" s="911">
        <v>22.1</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2384</v>
      </c>
      <c r="AB115" s="955"/>
      <c r="AC115" s="955"/>
      <c r="AD115" s="955"/>
      <c r="AE115" s="956"/>
      <c r="AF115" s="957">
        <v>25079</v>
      </c>
      <c r="AG115" s="955"/>
      <c r="AH115" s="955"/>
      <c r="AI115" s="955"/>
      <c r="AJ115" s="956"/>
      <c r="AK115" s="957">
        <v>25916</v>
      </c>
      <c r="AL115" s="955"/>
      <c r="AM115" s="955"/>
      <c r="AN115" s="955"/>
      <c r="AO115" s="956"/>
      <c r="AP115" s="958">
        <v>0.4</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1798598</v>
      </c>
      <c r="AB117" s="939"/>
      <c r="AC117" s="939"/>
      <c r="AD117" s="939"/>
      <c r="AE117" s="940"/>
      <c r="AF117" s="941">
        <v>1751341</v>
      </c>
      <c r="AG117" s="939"/>
      <c r="AH117" s="939"/>
      <c r="AI117" s="939"/>
      <c r="AJ117" s="940"/>
      <c r="AK117" s="941">
        <v>1715674</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295</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441</v>
      </c>
      <c r="BP119" s="914"/>
      <c r="BQ119" s="915">
        <v>14214069</v>
      </c>
      <c r="BR119" s="881"/>
      <c r="BS119" s="881"/>
      <c r="BT119" s="881"/>
      <c r="BU119" s="881"/>
      <c r="BV119" s="881">
        <v>14364939</v>
      </c>
      <c r="BW119" s="881"/>
      <c r="BX119" s="881"/>
      <c r="BY119" s="881"/>
      <c r="BZ119" s="881"/>
      <c r="CA119" s="881">
        <v>14120343</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3830159</v>
      </c>
      <c r="BR120" s="878"/>
      <c r="BS120" s="878"/>
      <c r="BT120" s="878"/>
      <c r="BU120" s="878"/>
      <c r="BV120" s="878">
        <v>3889944</v>
      </c>
      <c r="BW120" s="878"/>
      <c r="BX120" s="878"/>
      <c r="BY120" s="878"/>
      <c r="BZ120" s="878"/>
      <c r="CA120" s="878">
        <v>3818208</v>
      </c>
      <c r="CB120" s="878"/>
      <c r="CC120" s="878"/>
      <c r="CD120" s="878"/>
      <c r="CE120" s="878"/>
      <c r="CF120" s="902">
        <v>61</v>
      </c>
      <c r="CG120" s="903"/>
      <c r="CH120" s="903"/>
      <c r="CI120" s="903"/>
      <c r="CJ120" s="903"/>
      <c r="CK120" s="904" t="s">
        <v>445</v>
      </c>
      <c r="CL120" s="888"/>
      <c r="CM120" s="888"/>
      <c r="CN120" s="888"/>
      <c r="CO120" s="889"/>
      <c r="CP120" s="908" t="s">
        <v>393</v>
      </c>
      <c r="CQ120" s="909"/>
      <c r="CR120" s="909"/>
      <c r="CS120" s="909"/>
      <c r="CT120" s="909"/>
      <c r="CU120" s="909"/>
      <c r="CV120" s="909"/>
      <c r="CW120" s="909"/>
      <c r="CX120" s="909"/>
      <c r="CY120" s="909"/>
      <c r="CZ120" s="909"/>
      <c r="DA120" s="909"/>
      <c r="DB120" s="909"/>
      <c r="DC120" s="909"/>
      <c r="DD120" s="909"/>
      <c r="DE120" s="909"/>
      <c r="DF120" s="910"/>
      <c r="DG120" s="897">
        <v>1066838</v>
      </c>
      <c r="DH120" s="878"/>
      <c r="DI120" s="878"/>
      <c r="DJ120" s="878"/>
      <c r="DK120" s="878"/>
      <c r="DL120" s="878">
        <v>1076500</v>
      </c>
      <c r="DM120" s="878"/>
      <c r="DN120" s="878"/>
      <c r="DO120" s="878"/>
      <c r="DP120" s="878"/>
      <c r="DQ120" s="878">
        <v>1087172</v>
      </c>
      <c r="DR120" s="878"/>
      <c r="DS120" s="878"/>
      <c r="DT120" s="878"/>
      <c r="DU120" s="878"/>
      <c r="DV120" s="879">
        <v>17.399999999999999</v>
      </c>
      <c r="DW120" s="879"/>
      <c r="DX120" s="879"/>
      <c r="DY120" s="879"/>
      <c r="DZ120" s="880"/>
    </row>
    <row r="121" spans="1:130" s="218" customFormat="1" ht="26.25" customHeight="1" x14ac:dyDescent="0.15">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4324</v>
      </c>
      <c r="BR121" s="853"/>
      <c r="BS121" s="853"/>
      <c r="BT121" s="853"/>
      <c r="BU121" s="853"/>
      <c r="BV121" s="853">
        <v>1741</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c r="CQ121" s="872"/>
      <c r="CR121" s="872"/>
      <c r="CS121" s="872"/>
      <c r="CT121" s="872"/>
      <c r="CU121" s="872"/>
      <c r="CV121" s="872"/>
      <c r="CW121" s="872"/>
      <c r="CX121" s="872"/>
      <c r="CY121" s="872"/>
      <c r="CZ121" s="872"/>
      <c r="DA121" s="872"/>
      <c r="DB121" s="872"/>
      <c r="DC121" s="872"/>
      <c r="DD121" s="872"/>
      <c r="DE121" s="872"/>
      <c r="DF121" s="873"/>
      <c r="DG121" s="852"/>
      <c r="DH121" s="853"/>
      <c r="DI121" s="853"/>
      <c r="DJ121" s="853"/>
      <c r="DK121" s="853"/>
      <c r="DL121" s="853"/>
      <c r="DM121" s="853"/>
      <c r="DN121" s="853"/>
      <c r="DO121" s="853"/>
      <c r="DP121" s="853"/>
      <c r="DQ121" s="853"/>
      <c r="DR121" s="853"/>
      <c r="DS121" s="853"/>
      <c r="DT121" s="853"/>
      <c r="DU121" s="853"/>
      <c r="DV121" s="830"/>
      <c r="DW121" s="830"/>
      <c r="DX121" s="830"/>
      <c r="DY121" s="830"/>
      <c r="DZ121" s="831"/>
    </row>
    <row r="122" spans="1:130" s="218" customFormat="1" ht="26.25" customHeight="1" x14ac:dyDescent="0.15">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10325116</v>
      </c>
      <c r="BR122" s="881"/>
      <c r="BS122" s="881"/>
      <c r="BT122" s="881"/>
      <c r="BU122" s="881"/>
      <c r="BV122" s="881">
        <v>10377369</v>
      </c>
      <c r="BW122" s="881"/>
      <c r="BX122" s="881"/>
      <c r="BY122" s="881"/>
      <c r="BZ122" s="881"/>
      <c r="CA122" s="881">
        <v>10158277</v>
      </c>
      <c r="CB122" s="881"/>
      <c r="CC122" s="881"/>
      <c r="CD122" s="881"/>
      <c r="CE122" s="881"/>
      <c r="CF122" s="882">
        <v>162.19999999999999</v>
      </c>
      <c r="CG122" s="883"/>
      <c r="CH122" s="883"/>
      <c r="CI122" s="883"/>
      <c r="CJ122" s="883"/>
      <c r="CK122" s="905"/>
      <c r="CL122" s="891"/>
      <c r="CM122" s="891"/>
      <c r="CN122" s="891"/>
      <c r="CO122" s="892"/>
      <c r="CP122" s="871"/>
      <c r="CQ122" s="872"/>
      <c r="CR122" s="872"/>
      <c r="CS122" s="872"/>
      <c r="CT122" s="872"/>
      <c r="CU122" s="872"/>
      <c r="CV122" s="872"/>
      <c r="CW122" s="872"/>
      <c r="CX122" s="872"/>
      <c r="CY122" s="872"/>
      <c r="CZ122" s="872"/>
      <c r="DA122" s="872"/>
      <c r="DB122" s="872"/>
      <c r="DC122" s="872"/>
      <c r="DD122" s="872"/>
      <c r="DE122" s="872"/>
      <c r="DF122" s="873"/>
      <c r="DG122" s="852"/>
      <c r="DH122" s="853"/>
      <c r="DI122" s="853"/>
      <c r="DJ122" s="853"/>
      <c r="DK122" s="853"/>
      <c r="DL122" s="853"/>
      <c r="DM122" s="853"/>
      <c r="DN122" s="853"/>
      <c r="DO122" s="853"/>
      <c r="DP122" s="853"/>
      <c r="DQ122" s="853"/>
      <c r="DR122" s="853"/>
      <c r="DS122" s="853"/>
      <c r="DT122" s="853"/>
      <c r="DU122" s="853"/>
      <c r="DV122" s="830"/>
      <c r="DW122" s="830"/>
      <c r="DX122" s="830"/>
      <c r="DY122" s="830"/>
      <c r="DZ122" s="831"/>
    </row>
    <row r="123" spans="1:130" s="218" customFormat="1" ht="26.25" customHeight="1" x14ac:dyDescent="0.15">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449</v>
      </c>
      <c r="BP123" s="914"/>
      <c r="BQ123" s="868">
        <v>14159599</v>
      </c>
      <c r="BR123" s="869"/>
      <c r="BS123" s="869"/>
      <c r="BT123" s="869"/>
      <c r="BU123" s="869"/>
      <c r="BV123" s="869">
        <v>14269054</v>
      </c>
      <c r="BW123" s="869"/>
      <c r="BX123" s="869"/>
      <c r="BY123" s="869"/>
      <c r="BZ123" s="869"/>
      <c r="CA123" s="869">
        <v>13976485</v>
      </c>
      <c r="CB123" s="869"/>
      <c r="CC123" s="869"/>
      <c r="CD123" s="869"/>
      <c r="CE123" s="869"/>
      <c r="CF123" s="784"/>
      <c r="CG123" s="785"/>
      <c r="CH123" s="785"/>
      <c r="CI123" s="785"/>
      <c r="CJ123" s="870"/>
      <c r="CK123" s="905"/>
      <c r="CL123" s="891"/>
      <c r="CM123" s="891"/>
      <c r="CN123" s="891"/>
      <c r="CO123" s="892"/>
      <c r="CP123" s="871"/>
      <c r="CQ123" s="872"/>
      <c r="CR123" s="872"/>
      <c r="CS123" s="872"/>
      <c r="CT123" s="872"/>
      <c r="CU123" s="872"/>
      <c r="CV123" s="872"/>
      <c r="CW123" s="872"/>
      <c r="CX123" s="872"/>
      <c r="CY123" s="872"/>
      <c r="CZ123" s="872"/>
      <c r="DA123" s="872"/>
      <c r="DB123" s="872"/>
      <c r="DC123" s="872"/>
      <c r="DD123" s="872"/>
      <c r="DE123" s="872"/>
      <c r="DF123" s="873"/>
      <c r="DG123" s="815"/>
      <c r="DH123" s="816"/>
      <c r="DI123" s="816"/>
      <c r="DJ123" s="816"/>
      <c r="DK123" s="817"/>
      <c r="DL123" s="818"/>
      <c r="DM123" s="816"/>
      <c r="DN123" s="816"/>
      <c r="DO123" s="816"/>
      <c r="DP123" s="817"/>
      <c r="DQ123" s="818"/>
      <c r="DR123" s="816"/>
      <c r="DS123" s="816"/>
      <c r="DT123" s="816"/>
      <c r="DU123" s="817"/>
      <c r="DV123" s="860"/>
      <c r="DW123" s="861"/>
      <c r="DX123" s="861"/>
      <c r="DY123" s="861"/>
      <c r="DZ123" s="862"/>
    </row>
    <row r="124" spans="1:130" s="218" customFormat="1" ht="26.25" customHeight="1" thickBot="1" x14ac:dyDescent="0.2">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v>195</v>
      </c>
      <c r="AB124" s="816"/>
      <c r="AC124" s="816"/>
      <c r="AD124" s="816"/>
      <c r="AE124" s="817"/>
      <c r="AF124" s="818">
        <v>103</v>
      </c>
      <c r="AG124" s="816"/>
      <c r="AH124" s="816"/>
      <c r="AI124" s="816"/>
      <c r="AJ124" s="817"/>
      <c r="AK124" s="818">
        <v>1220</v>
      </c>
      <c r="AL124" s="816"/>
      <c r="AM124" s="816"/>
      <c r="AN124" s="816"/>
      <c r="AO124" s="817"/>
      <c r="AP124" s="860">
        <v>0</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0.8</v>
      </c>
      <c r="BR124" s="867"/>
      <c r="BS124" s="867"/>
      <c r="BT124" s="867"/>
      <c r="BU124" s="867"/>
      <c r="BV124" s="867">
        <v>1.5</v>
      </c>
      <c r="BW124" s="867"/>
      <c r="BX124" s="867"/>
      <c r="BY124" s="867"/>
      <c r="BZ124" s="867"/>
      <c r="CA124" s="867">
        <v>2.2000000000000002</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v>1194852</v>
      </c>
      <c r="DH124" s="800"/>
      <c r="DI124" s="800"/>
      <c r="DJ124" s="800"/>
      <c r="DK124" s="801"/>
      <c r="DL124" s="802">
        <v>84469</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2189</v>
      </c>
      <c r="AB127" s="816"/>
      <c r="AC127" s="816"/>
      <c r="AD127" s="816"/>
      <c r="AE127" s="817"/>
      <c r="AF127" s="818">
        <v>24976</v>
      </c>
      <c r="AG127" s="816"/>
      <c r="AH127" s="816"/>
      <c r="AI127" s="816"/>
      <c r="AJ127" s="817"/>
      <c r="AK127" s="818">
        <v>24696</v>
      </c>
      <c r="AL127" s="816"/>
      <c r="AM127" s="816"/>
      <c r="AN127" s="816"/>
      <c r="AO127" s="817"/>
      <c r="AP127" s="860">
        <v>0.4</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150</v>
      </c>
      <c r="AB128" s="837"/>
      <c r="AC128" s="837"/>
      <c r="AD128" s="837"/>
      <c r="AE128" s="838"/>
      <c r="AF128" s="839">
        <v>8136</v>
      </c>
      <c r="AG128" s="837"/>
      <c r="AH128" s="837"/>
      <c r="AI128" s="837"/>
      <c r="AJ128" s="838"/>
      <c r="AK128" s="839">
        <v>16163</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13.92</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7286266</v>
      </c>
      <c r="AB129" s="816"/>
      <c r="AC129" s="816"/>
      <c r="AD129" s="816"/>
      <c r="AE129" s="817"/>
      <c r="AF129" s="818">
        <v>7277747</v>
      </c>
      <c r="AG129" s="816"/>
      <c r="AH129" s="816"/>
      <c r="AI129" s="816"/>
      <c r="AJ129" s="817"/>
      <c r="AK129" s="818">
        <v>7396970</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18.920000000000002</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1194580</v>
      </c>
      <c r="AB130" s="816"/>
      <c r="AC130" s="816"/>
      <c r="AD130" s="816"/>
      <c r="AE130" s="817"/>
      <c r="AF130" s="818">
        <v>1157044</v>
      </c>
      <c r="AG130" s="816"/>
      <c r="AH130" s="816"/>
      <c r="AI130" s="816"/>
      <c r="AJ130" s="817"/>
      <c r="AK130" s="818">
        <v>1134590</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9.5</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6091686</v>
      </c>
      <c r="AB131" s="800"/>
      <c r="AC131" s="800"/>
      <c r="AD131" s="800"/>
      <c r="AE131" s="801"/>
      <c r="AF131" s="802">
        <v>6120703</v>
      </c>
      <c r="AG131" s="800"/>
      <c r="AH131" s="800"/>
      <c r="AI131" s="800"/>
      <c r="AJ131" s="801"/>
      <c r="AK131" s="802">
        <v>6262380</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v>2.2000000000000002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9.9129863230000002</v>
      </c>
      <c r="AB132" s="781"/>
      <c r="AC132" s="781"/>
      <c r="AD132" s="781"/>
      <c r="AE132" s="782"/>
      <c r="AF132" s="783">
        <v>9.5766940500000004</v>
      </c>
      <c r="AG132" s="781"/>
      <c r="AH132" s="781"/>
      <c r="AI132" s="781"/>
      <c r="AJ132" s="782"/>
      <c r="AK132" s="783">
        <v>9.0208674660000003</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9.5</v>
      </c>
      <c r="AB133" s="760"/>
      <c r="AC133" s="760"/>
      <c r="AD133" s="760"/>
      <c r="AE133" s="761"/>
      <c r="AF133" s="759">
        <v>9.3000000000000007</v>
      </c>
      <c r="AG133" s="760"/>
      <c r="AH133" s="760"/>
      <c r="AI133" s="760"/>
      <c r="AJ133" s="761"/>
      <c r="AK133" s="759">
        <v>9.5</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vhH9oYtMduOgcofzhuakrn2S5QBO0mzdbtdseITwMoYDxxkjFuImBxX7HTyqaeoPBAsD7zpUjDYTOQnPMRbGg==" saltValue="g6EvqRHN4fWXZ8c6HxwgP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h9zfbUrWV0rzP3g1Qtzu4cKzaaLEBc2n14R6XbWj3C1j29n62iCEsdOsBMJz/TUbi6LimXkcZ7nPYS24qCzB4A==" saltValue="OyKiZAADp8gVrTnBv2SDw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sqref="A1:A1048576"/>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6R5MHltG4XMnlCimaLUXXRgstrg21iP2ToUiY4RpiF9Lm17tx7J0NUSGQaJVQfn7+dbyXtabd8gzv0/i1BWyg==" saltValue="oY0JEl6Z0vADnMSHVvDSb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election sqref="A1:A1048576"/>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1773781</v>
      </c>
      <c r="AP9" s="269">
        <v>122170</v>
      </c>
      <c r="AQ9" s="270">
        <v>138750</v>
      </c>
      <c r="AR9" s="271">
        <v>-11.9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6092</v>
      </c>
      <c r="AP10" s="272">
        <v>420</v>
      </c>
      <c r="AQ10" s="273">
        <v>15826</v>
      </c>
      <c r="AR10" s="274">
        <v>-97.3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t="s">
        <v>486</v>
      </c>
      <c r="AP11" s="272" t="s">
        <v>486</v>
      </c>
      <c r="AQ11" s="273">
        <v>2916</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486</v>
      </c>
      <c r="AP12" s="272" t="s">
        <v>486</v>
      </c>
      <c r="AQ12" s="273" t="s">
        <v>486</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v>106961</v>
      </c>
      <c r="AP13" s="272">
        <v>7367</v>
      </c>
      <c r="AQ13" s="273">
        <v>5014</v>
      </c>
      <c r="AR13" s="274">
        <v>46.9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9639</v>
      </c>
      <c r="AP14" s="272">
        <v>664</v>
      </c>
      <c r="AQ14" s="273">
        <v>1914</v>
      </c>
      <c r="AR14" s="274">
        <v>-65.3</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-100857</v>
      </c>
      <c r="AP15" s="272">
        <v>-6947</v>
      </c>
      <c r="AQ15" s="273">
        <v>-7724</v>
      </c>
      <c r="AR15" s="274">
        <v>-10.1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1795616</v>
      </c>
      <c r="AP16" s="272">
        <v>123674</v>
      </c>
      <c r="AQ16" s="273">
        <v>156695</v>
      </c>
      <c r="AR16" s="274">
        <v>-21.1</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11.78</v>
      </c>
      <c r="AP21" s="286">
        <v>13.24</v>
      </c>
      <c r="AQ21" s="287">
        <v>-1.46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95.9</v>
      </c>
      <c r="AP22" s="291">
        <v>95.2</v>
      </c>
      <c r="AQ22" s="292">
        <v>0.7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1342312</v>
      </c>
      <c r="AP32" s="300">
        <v>92452</v>
      </c>
      <c r="AQ32" s="301">
        <v>83272</v>
      </c>
      <c r="AR32" s="302">
        <v>11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486</v>
      </c>
      <c r="AP34" s="300" t="s">
        <v>486</v>
      </c>
      <c r="AQ34" s="301" t="s">
        <v>486</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91121</v>
      </c>
      <c r="AP35" s="300">
        <v>6276</v>
      </c>
      <c r="AQ35" s="301">
        <v>16739</v>
      </c>
      <c r="AR35" s="302">
        <v>-62.5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v>256325</v>
      </c>
      <c r="AP36" s="300">
        <v>17654</v>
      </c>
      <c r="AQ36" s="301">
        <v>3400</v>
      </c>
      <c r="AR36" s="302">
        <v>419.2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v>25916</v>
      </c>
      <c r="AP37" s="300">
        <v>1785</v>
      </c>
      <c r="AQ37" s="301">
        <v>1033</v>
      </c>
      <c r="AR37" s="302">
        <v>72.8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486</v>
      </c>
      <c r="AP38" s="303" t="s">
        <v>486</v>
      </c>
      <c r="AQ38" s="304">
        <v>14</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v>-16163</v>
      </c>
      <c r="AP39" s="300">
        <v>-1113</v>
      </c>
      <c r="AQ39" s="301">
        <v>-1917</v>
      </c>
      <c r="AR39" s="302">
        <v>-41.9</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-1134590</v>
      </c>
      <c r="AP40" s="300">
        <v>-78145</v>
      </c>
      <c r="AQ40" s="301">
        <v>-69414</v>
      </c>
      <c r="AR40" s="302">
        <v>12.6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564921</v>
      </c>
      <c r="AP41" s="300">
        <v>38909</v>
      </c>
      <c r="AQ41" s="301">
        <v>33127</v>
      </c>
      <c r="AR41" s="302">
        <v>17.5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1199342</v>
      </c>
      <c r="AN51" s="322">
        <v>76270</v>
      </c>
      <c r="AO51" s="323">
        <v>-30.9</v>
      </c>
      <c r="AP51" s="324">
        <v>125418</v>
      </c>
      <c r="AQ51" s="325">
        <v>10.6</v>
      </c>
      <c r="AR51" s="326">
        <v>-41.5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710160</v>
      </c>
      <c r="AN52" s="330">
        <v>45161</v>
      </c>
      <c r="AO52" s="331">
        <v>20.5</v>
      </c>
      <c r="AP52" s="332">
        <v>60445</v>
      </c>
      <c r="AQ52" s="333">
        <v>2.9</v>
      </c>
      <c r="AR52" s="334">
        <v>17.600000000000001</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2628971</v>
      </c>
      <c r="AN53" s="322">
        <v>170138</v>
      </c>
      <c r="AO53" s="323">
        <v>123.1</v>
      </c>
      <c r="AP53" s="324">
        <v>108384</v>
      </c>
      <c r="AQ53" s="325">
        <v>-13.6</v>
      </c>
      <c r="AR53" s="326">
        <v>136.69999999999999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1819983</v>
      </c>
      <c r="AN54" s="330">
        <v>117783</v>
      </c>
      <c r="AO54" s="331">
        <v>160.80000000000001</v>
      </c>
      <c r="AP54" s="332">
        <v>51153</v>
      </c>
      <c r="AQ54" s="333">
        <v>-15.4</v>
      </c>
      <c r="AR54" s="334">
        <v>176.2</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1188954</v>
      </c>
      <c r="AN55" s="322">
        <v>78391</v>
      </c>
      <c r="AO55" s="323">
        <v>-53.9</v>
      </c>
      <c r="AP55" s="324">
        <v>80959</v>
      </c>
      <c r="AQ55" s="325">
        <v>-25.3</v>
      </c>
      <c r="AR55" s="326">
        <v>-28.6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761763</v>
      </c>
      <c r="AN56" s="330">
        <v>50225</v>
      </c>
      <c r="AO56" s="331">
        <v>-57.4</v>
      </c>
      <c r="AP56" s="332">
        <v>43928</v>
      </c>
      <c r="AQ56" s="333">
        <v>-14.1</v>
      </c>
      <c r="AR56" s="334">
        <v>-43.3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2088486</v>
      </c>
      <c r="AN57" s="322">
        <v>140724</v>
      </c>
      <c r="AO57" s="323">
        <v>79.5</v>
      </c>
      <c r="AP57" s="324">
        <v>117242</v>
      </c>
      <c r="AQ57" s="325">
        <v>44.8</v>
      </c>
      <c r="AR57" s="326">
        <v>34.700000000000003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1658460</v>
      </c>
      <c r="AN58" s="330">
        <v>111749</v>
      </c>
      <c r="AO58" s="331">
        <v>122.5</v>
      </c>
      <c r="AP58" s="332">
        <v>59234</v>
      </c>
      <c r="AQ58" s="333">
        <v>34.799999999999997</v>
      </c>
      <c r="AR58" s="334">
        <v>87.7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1917715</v>
      </c>
      <c r="AN59" s="322">
        <v>132083</v>
      </c>
      <c r="AO59" s="323">
        <v>-6.1</v>
      </c>
      <c r="AP59" s="324">
        <v>113894</v>
      </c>
      <c r="AQ59" s="325">
        <v>-2.9</v>
      </c>
      <c r="AR59" s="326">
        <v>-3.2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1378610</v>
      </c>
      <c r="AN60" s="330">
        <v>94952</v>
      </c>
      <c r="AO60" s="331">
        <v>-15</v>
      </c>
      <c r="AP60" s="332">
        <v>65544</v>
      </c>
      <c r="AQ60" s="333">
        <v>10.7</v>
      </c>
      <c r="AR60" s="334">
        <v>-25.7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1804694</v>
      </c>
      <c r="AN61" s="337">
        <v>119521</v>
      </c>
      <c r="AO61" s="338">
        <v>22.3</v>
      </c>
      <c r="AP61" s="339">
        <v>109179</v>
      </c>
      <c r="AQ61" s="340">
        <v>2.7</v>
      </c>
      <c r="AR61" s="326">
        <v>19.600000000000001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1265795</v>
      </c>
      <c r="AN62" s="330">
        <v>83974</v>
      </c>
      <c r="AO62" s="331">
        <v>46.3</v>
      </c>
      <c r="AP62" s="332">
        <v>56061</v>
      </c>
      <c r="AQ62" s="333">
        <v>3.8</v>
      </c>
      <c r="AR62" s="334">
        <v>42.5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1YldN/aFWpNGrQNkAf5kPVI538u8+CFqc27YIZYWsnyoPislaUiIYVf5/KtMi106oziF02S/rfiMos6aIqT9/Q==" saltValue="3lQE4HsHIPnDdJsz0O5JK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0" spans="125:125" ht="13.5" hidden="1" customHeight="1" x14ac:dyDescent="0.15"/>
    <row r="121" spans="125:125" ht="13.5" hidden="1" customHeight="1" x14ac:dyDescent="0.15">
      <c r="DU121" s="247"/>
    </row>
  </sheetData>
  <sheetProtection algorithmName="SHA-512" hashValue="bRWKxntJplmHLOR4E/F4iEU94a43DeRJRArfbOezgBx+dEcuBmqlzkWBzBQiqjXzXd13nWHIn2TQnJeTShhbsw==" saltValue="rd2bsdtcyNDllLP+r2aw5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NOlV/HZF7sWdXoNtgx9YsU7cBqG3EabYkWYVUaKusiXt2E+0iVu9reW8tRiCSh3QMNIOTxljPoIuwnhSUjHDkw==" saltValue="XVSOuu07IFr7B8UXq3Zkx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29.24</v>
      </c>
      <c r="G47" s="12">
        <v>30.86</v>
      </c>
      <c r="H47" s="12">
        <v>33.159999999999997</v>
      </c>
      <c r="I47" s="12">
        <v>32.32</v>
      </c>
      <c r="J47" s="13">
        <v>29.68</v>
      </c>
    </row>
    <row r="48" spans="2:10" ht="57.75" customHeight="1" x14ac:dyDescent="0.15">
      <c r="B48" s="14"/>
      <c r="C48" s="1177" t="s">
        <v>4</v>
      </c>
      <c r="D48" s="1177"/>
      <c r="E48" s="1178"/>
      <c r="F48" s="15">
        <v>3.73</v>
      </c>
      <c r="G48" s="16">
        <v>4.96</v>
      </c>
      <c r="H48" s="16">
        <v>6.21</v>
      </c>
      <c r="I48" s="16">
        <v>4.53</v>
      </c>
      <c r="J48" s="17">
        <v>3.21</v>
      </c>
    </row>
    <row r="49" spans="2:10" ht="57.75" customHeight="1" thickBot="1" x14ac:dyDescent="0.2">
      <c r="B49" s="18"/>
      <c r="C49" s="1179" t="s">
        <v>5</v>
      </c>
      <c r="D49" s="1179"/>
      <c r="E49" s="1180"/>
      <c r="F49" s="19" t="s">
        <v>530</v>
      </c>
      <c r="G49" s="20">
        <v>1.93</v>
      </c>
      <c r="H49" s="20">
        <v>0.28999999999999998</v>
      </c>
      <c r="I49" s="20" t="s">
        <v>531</v>
      </c>
      <c r="J49" s="21" t="s">
        <v>532</v>
      </c>
    </row>
    <row r="50" spans="2:10" x14ac:dyDescent="0.15"/>
  </sheetData>
  <sheetProtection algorithmName="SHA-512" hashValue="13EmBDC0PJYouENY+PR8I19NRlgoIZLL4P3dClniXKXg14/LUSsK6FPME90GBSEi8MLt15x7Y1/iQTOr3QOhzw==" saltValue="LtPWvSqy5U0h6XOj7UA1y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533</v>
      </c>
      <c r="D34" s="1187"/>
      <c r="E34" s="1188"/>
      <c r="F34" s="32">
        <v>3.51</v>
      </c>
      <c r="G34" s="33">
        <v>3.29</v>
      </c>
      <c r="H34" s="33">
        <v>3.45</v>
      </c>
      <c r="I34" s="33">
        <v>3.49</v>
      </c>
      <c r="J34" s="34">
        <v>3.38</v>
      </c>
      <c r="K34" s="22"/>
      <c r="L34" s="22"/>
      <c r="M34" s="22"/>
      <c r="N34" s="22"/>
      <c r="O34" s="22"/>
      <c r="P34" s="22"/>
    </row>
    <row r="35" spans="1:16" ht="39" customHeight="1" x14ac:dyDescent="0.15">
      <c r="A35" s="22"/>
      <c r="B35" s="35"/>
      <c r="C35" s="1181" t="s">
        <v>534</v>
      </c>
      <c r="D35" s="1182"/>
      <c r="E35" s="1183"/>
      <c r="F35" s="36">
        <v>3.73</v>
      </c>
      <c r="G35" s="37">
        <v>4.96</v>
      </c>
      <c r="H35" s="37">
        <v>6.21</v>
      </c>
      <c r="I35" s="37">
        <v>4.5199999999999996</v>
      </c>
      <c r="J35" s="38">
        <v>3.21</v>
      </c>
      <c r="K35" s="22"/>
      <c r="L35" s="22"/>
      <c r="M35" s="22"/>
      <c r="N35" s="22"/>
      <c r="O35" s="22"/>
      <c r="P35" s="22"/>
    </row>
    <row r="36" spans="1:16" ht="39" customHeight="1" x14ac:dyDescent="0.15">
      <c r="A36" s="22"/>
      <c r="B36" s="35"/>
      <c r="C36" s="1181" t="s">
        <v>535</v>
      </c>
      <c r="D36" s="1182"/>
      <c r="E36" s="1183"/>
      <c r="F36" s="36">
        <v>1.46</v>
      </c>
      <c r="G36" s="37">
        <v>1.32</v>
      </c>
      <c r="H36" s="37">
        <v>1.44</v>
      </c>
      <c r="I36" s="37">
        <v>1.76</v>
      </c>
      <c r="J36" s="38">
        <v>1.25</v>
      </c>
      <c r="K36" s="22"/>
      <c r="L36" s="22"/>
      <c r="M36" s="22"/>
      <c r="N36" s="22"/>
      <c r="O36" s="22"/>
      <c r="P36" s="22"/>
    </row>
    <row r="37" spans="1:16" ht="39" customHeight="1" x14ac:dyDescent="0.15">
      <c r="A37" s="22"/>
      <c r="B37" s="35"/>
      <c r="C37" s="1181" t="s">
        <v>536</v>
      </c>
      <c r="D37" s="1182"/>
      <c r="E37" s="1183"/>
      <c r="F37" s="36">
        <v>1.62</v>
      </c>
      <c r="G37" s="37">
        <v>1.1200000000000001</v>
      </c>
      <c r="H37" s="37">
        <v>1.22</v>
      </c>
      <c r="I37" s="37">
        <v>1.18</v>
      </c>
      <c r="J37" s="38">
        <v>0.81</v>
      </c>
      <c r="K37" s="22"/>
      <c r="L37" s="22"/>
      <c r="M37" s="22"/>
      <c r="N37" s="22"/>
      <c r="O37" s="22"/>
      <c r="P37" s="22"/>
    </row>
    <row r="38" spans="1:16" ht="39" customHeight="1" x14ac:dyDescent="0.15">
      <c r="A38" s="22"/>
      <c r="B38" s="35"/>
      <c r="C38" s="1181" t="s">
        <v>537</v>
      </c>
      <c r="D38" s="1182"/>
      <c r="E38" s="1183"/>
      <c r="F38" s="36">
        <v>0.05</v>
      </c>
      <c r="G38" s="37">
        <v>0.05</v>
      </c>
      <c r="H38" s="37">
        <v>0.06</v>
      </c>
      <c r="I38" s="37">
        <v>7.0000000000000007E-2</v>
      </c>
      <c r="J38" s="38">
        <v>0.08</v>
      </c>
      <c r="K38" s="22"/>
      <c r="L38" s="22"/>
      <c r="M38" s="22"/>
      <c r="N38" s="22"/>
      <c r="O38" s="22"/>
      <c r="P38" s="22"/>
    </row>
    <row r="39" spans="1:16" ht="39" customHeight="1" x14ac:dyDescent="0.15">
      <c r="A39" s="22"/>
      <c r="B39" s="35"/>
      <c r="C39" s="1181" t="s">
        <v>538</v>
      </c>
      <c r="D39" s="1182"/>
      <c r="E39" s="1183"/>
      <c r="F39" s="36">
        <v>0.01</v>
      </c>
      <c r="G39" s="37">
        <v>0.01</v>
      </c>
      <c r="H39" s="37">
        <v>0</v>
      </c>
      <c r="I39" s="37">
        <v>0</v>
      </c>
      <c r="J39" s="38">
        <v>0</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539</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540</v>
      </c>
      <c r="D43" s="1185"/>
      <c r="E43" s="1186"/>
      <c r="F43" s="41">
        <v>20.54</v>
      </c>
      <c r="G43" s="42">
        <v>20.45</v>
      </c>
      <c r="H43" s="42">
        <v>20.99</v>
      </c>
      <c r="I43" s="42">
        <v>0</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kMm1m752Vhw1bKj9v74m712mGj/fGzmgP6y//mby5CMC7PvCFQ/qYKw3oABEgSndqLL2cjPFmbpdosTZjWkpuw==" saltValue="qpm8f5AQ6sBAmQ2z0caEw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1402</v>
      </c>
      <c r="L45" s="60">
        <v>1281</v>
      </c>
      <c r="M45" s="60">
        <v>1396</v>
      </c>
      <c r="N45" s="60">
        <v>1377</v>
      </c>
      <c r="O45" s="61">
        <v>1342</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486</v>
      </c>
      <c r="L46" s="64" t="s">
        <v>486</v>
      </c>
      <c r="M46" s="64" t="s">
        <v>486</v>
      </c>
      <c r="N46" s="64" t="s">
        <v>486</v>
      </c>
      <c r="O46" s="65" t="s">
        <v>486</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486</v>
      </c>
      <c r="L47" s="64" t="s">
        <v>486</v>
      </c>
      <c r="M47" s="64" t="s">
        <v>486</v>
      </c>
      <c r="N47" s="64" t="s">
        <v>486</v>
      </c>
      <c r="O47" s="65" t="s">
        <v>486</v>
      </c>
      <c r="P47" s="48"/>
      <c r="Q47" s="48"/>
      <c r="R47" s="48"/>
      <c r="S47" s="48"/>
      <c r="T47" s="48"/>
      <c r="U47" s="48"/>
    </row>
    <row r="48" spans="1:21" ht="30.75" customHeight="1" x14ac:dyDescent="0.15">
      <c r="A48" s="48"/>
      <c r="B48" s="1214"/>
      <c r="C48" s="1215"/>
      <c r="D48" s="62"/>
      <c r="E48" s="1191" t="s">
        <v>13</v>
      </c>
      <c r="F48" s="1191"/>
      <c r="G48" s="1191"/>
      <c r="H48" s="1191"/>
      <c r="I48" s="1191"/>
      <c r="J48" s="1192"/>
      <c r="K48" s="63">
        <v>311</v>
      </c>
      <c r="L48" s="64">
        <v>284</v>
      </c>
      <c r="M48" s="64">
        <v>288</v>
      </c>
      <c r="N48" s="64">
        <v>88</v>
      </c>
      <c r="O48" s="65">
        <v>91</v>
      </c>
      <c r="P48" s="48"/>
      <c r="Q48" s="48"/>
      <c r="R48" s="48"/>
      <c r="S48" s="48"/>
      <c r="T48" s="48"/>
      <c r="U48" s="48"/>
    </row>
    <row r="49" spans="1:21" ht="30.75" customHeight="1" x14ac:dyDescent="0.15">
      <c r="A49" s="48"/>
      <c r="B49" s="1214"/>
      <c r="C49" s="1215"/>
      <c r="D49" s="62"/>
      <c r="E49" s="1191" t="s">
        <v>14</v>
      </c>
      <c r="F49" s="1191"/>
      <c r="G49" s="1191"/>
      <c r="H49" s="1191"/>
      <c r="I49" s="1191"/>
      <c r="J49" s="1192"/>
      <c r="K49" s="63">
        <v>108</v>
      </c>
      <c r="L49" s="64">
        <v>94</v>
      </c>
      <c r="M49" s="64">
        <v>111</v>
      </c>
      <c r="N49" s="64">
        <v>261</v>
      </c>
      <c r="O49" s="65">
        <v>256</v>
      </c>
      <c r="P49" s="48"/>
      <c r="Q49" s="48"/>
      <c r="R49" s="48"/>
      <c r="S49" s="48"/>
      <c r="T49" s="48"/>
      <c r="U49" s="48"/>
    </row>
    <row r="50" spans="1:21" ht="30.75" customHeight="1" x14ac:dyDescent="0.15">
      <c r="A50" s="48"/>
      <c r="B50" s="1214"/>
      <c r="C50" s="1215"/>
      <c r="D50" s="62"/>
      <c r="E50" s="1191" t="s">
        <v>15</v>
      </c>
      <c r="F50" s="1191"/>
      <c r="G50" s="1191"/>
      <c r="H50" s="1191"/>
      <c r="I50" s="1191"/>
      <c r="J50" s="1192"/>
      <c r="K50" s="63">
        <v>28</v>
      </c>
      <c r="L50" s="64">
        <v>22</v>
      </c>
      <c r="M50" s="64">
        <v>2</v>
      </c>
      <c r="N50" s="64">
        <v>25</v>
      </c>
      <c r="O50" s="65">
        <v>26</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486</v>
      </c>
      <c r="L51" s="64" t="s">
        <v>486</v>
      </c>
      <c r="M51" s="64" t="s">
        <v>486</v>
      </c>
      <c r="N51" s="64" t="s">
        <v>486</v>
      </c>
      <c r="O51" s="65" t="s">
        <v>486</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1241</v>
      </c>
      <c r="L52" s="64">
        <v>1146</v>
      </c>
      <c r="M52" s="64">
        <v>1195</v>
      </c>
      <c r="N52" s="64">
        <v>1165</v>
      </c>
      <c r="O52" s="65">
        <v>1151</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608</v>
      </c>
      <c r="L53" s="69">
        <v>535</v>
      </c>
      <c r="M53" s="69">
        <v>602</v>
      </c>
      <c r="N53" s="69">
        <v>586</v>
      </c>
      <c r="O53" s="70">
        <v>564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AxV11XxrTjQO+RT8+J3Zn6wX9tMn1ZL4CLUqqLJqUlMSvBe8/ctqQLvAA/tiR5KyD95WdGQeAxvImPMaZHCYqA==" saltValue="++gf4Ns6LwNAWHD0G4XFC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32" t="s">
        <v>30</v>
      </c>
      <c r="C41" s="1233"/>
      <c r="D41" s="105"/>
      <c r="E41" s="1234" t="s">
        <v>31</v>
      </c>
      <c r="F41" s="1234"/>
      <c r="G41" s="1234"/>
      <c r="H41" s="1235"/>
      <c r="I41" s="343">
        <v>10624</v>
      </c>
      <c r="J41" s="344">
        <v>10918</v>
      </c>
      <c r="K41" s="344">
        <v>10205</v>
      </c>
      <c r="L41" s="344">
        <v>10427</v>
      </c>
      <c r="M41" s="345">
        <v>10490</v>
      </c>
    </row>
    <row r="42" spans="2:13" ht="27.75" customHeight="1" x14ac:dyDescent="0.15">
      <c r="B42" s="1222"/>
      <c r="C42" s="1223"/>
      <c r="D42" s="106"/>
      <c r="E42" s="1226" t="s">
        <v>32</v>
      </c>
      <c r="F42" s="1226"/>
      <c r="G42" s="1226"/>
      <c r="H42" s="1227"/>
      <c r="I42" s="346" t="s">
        <v>486</v>
      </c>
      <c r="J42" s="347" t="s">
        <v>486</v>
      </c>
      <c r="K42" s="347" t="s">
        <v>486</v>
      </c>
      <c r="L42" s="347" t="s">
        <v>486</v>
      </c>
      <c r="M42" s="348" t="s">
        <v>486</v>
      </c>
    </row>
    <row r="43" spans="2:13" ht="27.75" customHeight="1" x14ac:dyDescent="0.15">
      <c r="B43" s="1222"/>
      <c r="C43" s="1223"/>
      <c r="D43" s="106"/>
      <c r="E43" s="1226" t="s">
        <v>33</v>
      </c>
      <c r="F43" s="1226"/>
      <c r="G43" s="1226"/>
      <c r="H43" s="1227"/>
      <c r="I43" s="346">
        <v>2629</v>
      </c>
      <c r="J43" s="347">
        <v>2434</v>
      </c>
      <c r="K43" s="347">
        <v>2262</v>
      </c>
      <c r="L43" s="347">
        <v>1161</v>
      </c>
      <c r="M43" s="348">
        <v>1087</v>
      </c>
    </row>
    <row r="44" spans="2:13" ht="27.75" customHeight="1" x14ac:dyDescent="0.15">
      <c r="B44" s="1222"/>
      <c r="C44" s="1223"/>
      <c r="D44" s="106"/>
      <c r="E44" s="1226" t="s">
        <v>34</v>
      </c>
      <c r="F44" s="1226"/>
      <c r="G44" s="1226"/>
      <c r="H44" s="1227"/>
      <c r="I44" s="346">
        <v>535</v>
      </c>
      <c r="J44" s="347">
        <v>490</v>
      </c>
      <c r="K44" s="347">
        <v>440</v>
      </c>
      <c r="L44" s="347">
        <v>1319</v>
      </c>
      <c r="M44" s="348">
        <v>1161</v>
      </c>
    </row>
    <row r="45" spans="2:13" ht="27.75" customHeight="1" x14ac:dyDescent="0.15">
      <c r="B45" s="1222"/>
      <c r="C45" s="1223"/>
      <c r="D45" s="106"/>
      <c r="E45" s="1226" t="s">
        <v>35</v>
      </c>
      <c r="F45" s="1226"/>
      <c r="G45" s="1226"/>
      <c r="H45" s="1227"/>
      <c r="I45" s="346">
        <v>1211</v>
      </c>
      <c r="J45" s="347">
        <v>1232</v>
      </c>
      <c r="K45" s="347">
        <v>1308</v>
      </c>
      <c r="L45" s="347">
        <v>1458</v>
      </c>
      <c r="M45" s="348">
        <v>1382</v>
      </c>
    </row>
    <row r="46" spans="2:13" ht="27.75" customHeight="1" x14ac:dyDescent="0.15">
      <c r="B46" s="1222"/>
      <c r="C46" s="1223"/>
      <c r="D46" s="107"/>
      <c r="E46" s="1226" t="s">
        <v>36</v>
      </c>
      <c r="F46" s="1226"/>
      <c r="G46" s="1226"/>
      <c r="H46" s="1227"/>
      <c r="I46" s="346" t="s">
        <v>486</v>
      </c>
      <c r="J46" s="347" t="s">
        <v>486</v>
      </c>
      <c r="K46" s="347" t="s">
        <v>486</v>
      </c>
      <c r="L46" s="347" t="s">
        <v>486</v>
      </c>
      <c r="M46" s="348" t="s">
        <v>486</v>
      </c>
    </row>
    <row r="47" spans="2:13" ht="27.75" customHeight="1" x14ac:dyDescent="0.15">
      <c r="B47" s="1222"/>
      <c r="C47" s="1223"/>
      <c r="D47" s="108"/>
      <c r="E47" s="1236" t="s">
        <v>37</v>
      </c>
      <c r="F47" s="1237"/>
      <c r="G47" s="1237"/>
      <c r="H47" s="1238"/>
      <c r="I47" s="346" t="s">
        <v>486</v>
      </c>
      <c r="J47" s="347" t="s">
        <v>486</v>
      </c>
      <c r="K47" s="347" t="s">
        <v>486</v>
      </c>
      <c r="L47" s="347" t="s">
        <v>486</v>
      </c>
      <c r="M47" s="348" t="s">
        <v>486</v>
      </c>
    </row>
    <row r="48" spans="2:13" ht="27.75" customHeight="1" x14ac:dyDescent="0.15">
      <c r="B48" s="1222"/>
      <c r="C48" s="1223"/>
      <c r="D48" s="106"/>
      <c r="E48" s="1226" t="s">
        <v>38</v>
      </c>
      <c r="F48" s="1226"/>
      <c r="G48" s="1226"/>
      <c r="H48" s="1227"/>
      <c r="I48" s="346" t="s">
        <v>486</v>
      </c>
      <c r="J48" s="347" t="s">
        <v>486</v>
      </c>
      <c r="K48" s="347" t="s">
        <v>486</v>
      </c>
      <c r="L48" s="347" t="s">
        <v>486</v>
      </c>
      <c r="M48" s="348" t="s">
        <v>486</v>
      </c>
    </row>
    <row r="49" spans="2:13" ht="27.75" customHeight="1" x14ac:dyDescent="0.15">
      <c r="B49" s="1224"/>
      <c r="C49" s="1225"/>
      <c r="D49" s="106"/>
      <c r="E49" s="1226" t="s">
        <v>39</v>
      </c>
      <c r="F49" s="1226"/>
      <c r="G49" s="1226"/>
      <c r="H49" s="1227"/>
      <c r="I49" s="346" t="s">
        <v>486</v>
      </c>
      <c r="J49" s="347" t="s">
        <v>486</v>
      </c>
      <c r="K49" s="347" t="s">
        <v>486</v>
      </c>
      <c r="L49" s="347" t="s">
        <v>486</v>
      </c>
      <c r="M49" s="348" t="s">
        <v>486</v>
      </c>
    </row>
    <row r="50" spans="2:13" ht="27.75" customHeight="1" x14ac:dyDescent="0.15">
      <c r="B50" s="1220" t="s">
        <v>40</v>
      </c>
      <c r="C50" s="1221"/>
      <c r="D50" s="109"/>
      <c r="E50" s="1226" t="s">
        <v>41</v>
      </c>
      <c r="F50" s="1226"/>
      <c r="G50" s="1226"/>
      <c r="H50" s="1227"/>
      <c r="I50" s="346">
        <v>3269</v>
      </c>
      <c r="J50" s="347">
        <v>3640</v>
      </c>
      <c r="K50" s="347">
        <v>3830</v>
      </c>
      <c r="L50" s="347">
        <v>3890</v>
      </c>
      <c r="M50" s="348">
        <v>3818</v>
      </c>
    </row>
    <row r="51" spans="2:13" ht="27.75" customHeight="1" x14ac:dyDescent="0.15">
      <c r="B51" s="1222"/>
      <c r="C51" s="1223"/>
      <c r="D51" s="106"/>
      <c r="E51" s="1226" t="s">
        <v>42</v>
      </c>
      <c r="F51" s="1226"/>
      <c r="G51" s="1226"/>
      <c r="H51" s="1227"/>
      <c r="I51" s="346">
        <v>28</v>
      </c>
      <c r="J51" s="347">
        <v>20</v>
      </c>
      <c r="K51" s="347">
        <v>4</v>
      </c>
      <c r="L51" s="347">
        <v>2</v>
      </c>
      <c r="M51" s="348" t="s">
        <v>486</v>
      </c>
    </row>
    <row r="52" spans="2:13" ht="27.75" customHeight="1" x14ac:dyDescent="0.15">
      <c r="B52" s="1224"/>
      <c r="C52" s="1225"/>
      <c r="D52" s="106"/>
      <c r="E52" s="1226" t="s">
        <v>43</v>
      </c>
      <c r="F52" s="1226"/>
      <c r="G52" s="1226"/>
      <c r="H52" s="1227"/>
      <c r="I52" s="346">
        <v>10924</v>
      </c>
      <c r="J52" s="347">
        <v>11003</v>
      </c>
      <c r="K52" s="347">
        <v>10325</v>
      </c>
      <c r="L52" s="347">
        <v>10377</v>
      </c>
      <c r="M52" s="348">
        <v>10158</v>
      </c>
    </row>
    <row r="53" spans="2:13" ht="27.75" customHeight="1" thickBot="1" x14ac:dyDescent="0.2">
      <c r="B53" s="1228" t="s">
        <v>19</v>
      </c>
      <c r="C53" s="1229"/>
      <c r="D53" s="110"/>
      <c r="E53" s="1230" t="s">
        <v>44</v>
      </c>
      <c r="F53" s="1230"/>
      <c r="G53" s="1230"/>
      <c r="H53" s="1231"/>
      <c r="I53" s="349">
        <v>778</v>
      </c>
      <c r="J53" s="350">
        <v>411</v>
      </c>
      <c r="K53" s="350">
        <v>54</v>
      </c>
      <c r="L53" s="350">
        <v>96</v>
      </c>
      <c r="M53" s="351">
        <v>144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3ZrvBFZVCK/4h7Z9wOAiY/+It4jseCW3/h99Mf1VVvmga8Xt9Nn+7jHnDIf2ol5YCQ+Wb3Vkhlu+U/c/BtT7GA==" saltValue="XVmXGkdEwO0Xagm2ORhwi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2416</v>
      </c>
      <c r="G55" s="352">
        <v>2352</v>
      </c>
      <c r="H55" s="353">
        <v>2195</v>
      </c>
    </row>
    <row r="56" spans="2:8" ht="52.5" customHeight="1" x14ac:dyDescent="0.15">
      <c r="B56" s="122"/>
      <c r="C56" s="1249" t="s">
        <v>47</v>
      </c>
      <c r="D56" s="1249"/>
      <c r="E56" s="1250"/>
      <c r="F56" s="354">
        <v>81</v>
      </c>
      <c r="G56" s="354">
        <v>113</v>
      </c>
      <c r="H56" s="355">
        <v>138</v>
      </c>
    </row>
    <row r="57" spans="2:8" ht="53.25" customHeight="1" x14ac:dyDescent="0.15">
      <c r="B57" s="122"/>
      <c r="C57" s="1251" t="s">
        <v>48</v>
      </c>
      <c r="D57" s="1251"/>
      <c r="E57" s="1252"/>
      <c r="F57" s="356">
        <v>2580</v>
      </c>
      <c r="G57" s="356">
        <v>2663</v>
      </c>
      <c r="H57" s="357">
        <v>2716</v>
      </c>
    </row>
    <row r="58" spans="2:8" ht="45.75" customHeight="1" x14ac:dyDescent="0.15">
      <c r="B58" s="123"/>
      <c r="C58" s="1239" t="s">
        <v>556</v>
      </c>
      <c r="D58" s="1240"/>
      <c r="E58" s="1241"/>
      <c r="F58" s="358">
        <v>1660</v>
      </c>
      <c r="G58" s="358">
        <v>1660</v>
      </c>
      <c r="H58" s="359">
        <v>1660</v>
      </c>
    </row>
    <row r="59" spans="2:8" ht="45.75" customHeight="1" x14ac:dyDescent="0.15">
      <c r="B59" s="123"/>
      <c r="C59" s="1239" t="s">
        <v>557</v>
      </c>
      <c r="D59" s="1240"/>
      <c r="E59" s="1241"/>
      <c r="F59" s="358">
        <v>286</v>
      </c>
      <c r="G59" s="358">
        <v>336</v>
      </c>
      <c r="H59" s="359">
        <v>362</v>
      </c>
    </row>
    <row r="60" spans="2:8" ht="45.75" customHeight="1" x14ac:dyDescent="0.15">
      <c r="B60" s="123"/>
      <c r="C60" s="1239" t="s">
        <v>558</v>
      </c>
      <c r="D60" s="1240"/>
      <c r="E60" s="1241"/>
      <c r="F60" s="358">
        <v>311</v>
      </c>
      <c r="G60" s="358">
        <v>311</v>
      </c>
      <c r="H60" s="359">
        <v>285</v>
      </c>
    </row>
    <row r="61" spans="2:8" ht="45.75" customHeight="1" x14ac:dyDescent="0.15">
      <c r="B61" s="123"/>
      <c r="C61" s="1239" t="s">
        <v>559</v>
      </c>
      <c r="D61" s="1240"/>
      <c r="E61" s="1241"/>
      <c r="F61" s="358">
        <v>220</v>
      </c>
      <c r="G61" s="358">
        <v>220</v>
      </c>
      <c r="H61" s="359">
        <v>220</v>
      </c>
    </row>
    <row r="62" spans="2:8" ht="45.75" customHeight="1" thickBot="1" x14ac:dyDescent="0.2">
      <c r="B62" s="124"/>
      <c r="C62" s="1242" t="s">
        <v>560</v>
      </c>
      <c r="D62" s="1243"/>
      <c r="E62" s="1244"/>
      <c r="F62" s="360">
        <v>42</v>
      </c>
      <c r="G62" s="360">
        <v>78</v>
      </c>
      <c r="H62" s="361">
        <v>121</v>
      </c>
    </row>
    <row r="63" spans="2:8" ht="52.5" customHeight="1" thickBot="1" x14ac:dyDescent="0.2">
      <c r="B63" s="125"/>
      <c r="C63" s="1245" t="s">
        <v>49</v>
      </c>
      <c r="D63" s="1245"/>
      <c r="E63" s="1246"/>
      <c r="F63" s="362">
        <v>5077</v>
      </c>
      <c r="G63" s="362">
        <v>5128</v>
      </c>
      <c r="H63" s="363">
        <v>5049</v>
      </c>
    </row>
    <row r="64" spans="2:8" x14ac:dyDescent="0.15"/>
  </sheetData>
  <sheetProtection algorithmName="SHA-512" hashValue="6JGFaL1qlvn2dSTKyy3lMnlJVkQqod3olwyH5WW5TJ5pKaTFQXFGAt2xVUtM15Od3DT74oAIwAw+A1empvs0OA==" saltValue="71f9Rle7RGwAPjtPj1mn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67208-79C1-437D-81AE-F54CE4CB1E92}">
  <sheetPr>
    <pageSetUpPr fitToPage="1"/>
  </sheetPr>
  <dimension ref="A1:DE85"/>
  <sheetViews>
    <sheetView showGridLines="0" zoomScaleNormal="100" zoomScaleSheetLayoutView="55" workbookViewId="0">
      <selection activeCell="AN65" sqref="AN65:DC6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563</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564</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565</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566</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525</v>
      </c>
      <c r="BQ50" s="1258"/>
      <c r="BR50" s="1258"/>
      <c r="BS50" s="1258"/>
      <c r="BT50" s="1258"/>
      <c r="BU50" s="1258"/>
      <c r="BV50" s="1258"/>
      <c r="BW50" s="1258"/>
      <c r="BX50" s="1258" t="s">
        <v>526</v>
      </c>
      <c r="BY50" s="1258"/>
      <c r="BZ50" s="1258"/>
      <c r="CA50" s="1258"/>
      <c r="CB50" s="1258"/>
      <c r="CC50" s="1258"/>
      <c r="CD50" s="1258"/>
      <c r="CE50" s="1258"/>
      <c r="CF50" s="1258" t="s">
        <v>527</v>
      </c>
      <c r="CG50" s="1258"/>
      <c r="CH50" s="1258"/>
      <c r="CI50" s="1258"/>
      <c r="CJ50" s="1258"/>
      <c r="CK50" s="1258"/>
      <c r="CL50" s="1258"/>
      <c r="CM50" s="1258"/>
      <c r="CN50" s="1258" t="s">
        <v>528</v>
      </c>
      <c r="CO50" s="1258"/>
      <c r="CP50" s="1258"/>
      <c r="CQ50" s="1258"/>
      <c r="CR50" s="1258"/>
      <c r="CS50" s="1258"/>
      <c r="CT50" s="1258"/>
      <c r="CU50" s="1258"/>
      <c r="CV50" s="1258" t="s">
        <v>529</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567</v>
      </c>
      <c r="AO51" s="1256"/>
      <c r="AP51" s="1256"/>
      <c r="AQ51" s="1256"/>
      <c r="AR51" s="1256"/>
      <c r="AS51" s="1256"/>
      <c r="AT51" s="1256"/>
      <c r="AU51" s="1256"/>
      <c r="AV51" s="1256"/>
      <c r="AW51" s="1256"/>
      <c r="AX51" s="1256"/>
      <c r="AY51" s="1256"/>
      <c r="AZ51" s="1256"/>
      <c r="BA51" s="1256"/>
      <c r="BB51" s="1256" t="s">
        <v>568</v>
      </c>
      <c r="BC51" s="1256"/>
      <c r="BD51" s="1256"/>
      <c r="BE51" s="1256"/>
      <c r="BF51" s="1256"/>
      <c r="BG51" s="1256"/>
      <c r="BH51" s="1256"/>
      <c r="BI51" s="1256"/>
      <c r="BJ51" s="1256"/>
      <c r="BK51" s="1256"/>
      <c r="BL51" s="1256"/>
      <c r="BM51" s="1256"/>
      <c r="BN51" s="1256"/>
      <c r="BO51" s="1256"/>
      <c r="BP51" s="1253">
        <v>13</v>
      </c>
      <c r="BQ51" s="1253"/>
      <c r="BR51" s="1253"/>
      <c r="BS51" s="1253"/>
      <c r="BT51" s="1253"/>
      <c r="BU51" s="1253"/>
      <c r="BV51" s="1253"/>
      <c r="BW51" s="1253"/>
      <c r="BX51" s="1253">
        <v>6.5</v>
      </c>
      <c r="BY51" s="1253"/>
      <c r="BZ51" s="1253"/>
      <c r="CA51" s="1253"/>
      <c r="CB51" s="1253"/>
      <c r="CC51" s="1253"/>
      <c r="CD51" s="1253"/>
      <c r="CE51" s="1253"/>
      <c r="CF51" s="1253">
        <v>0.8</v>
      </c>
      <c r="CG51" s="1253"/>
      <c r="CH51" s="1253"/>
      <c r="CI51" s="1253"/>
      <c r="CJ51" s="1253"/>
      <c r="CK51" s="1253"/>
      <c r="CL51" s="1253"/>
      <c r="CM51" s="1253"/>
      <c r="CN51" s="1253">
        <v>1.5</v>
      </c>
      <c r="CO51" s="1253"/>
      <c r="CP51" s="1253"/>
      <c r="CQ51" s="1253"/>
      <c r="CR51" s="1253"/>
      <c r="CS51" s="1253"/>
      <c r="CT51" s="1253"/>
      <c r="CU51" s="1253"/>
      <c r="CV51" s="1253">
        <v>2.2000000000000002</v>
      </c>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569</v>
      </c>
      <c r="BC53" s="1256"/>
      <c r="BD53" s="1256"/>
      <c r="BE53" s="1256"/>
      <c r="BF53" s="1256"/>
      <c r="BG53" s="1256"/>
      <c r="BH53" s="1256"/>
      <c r="BI53" s="1256"/>
      <c r="BJ53" s="1256"/>
      <c r="BK53" s="1256"/>
      <c r="BL53" s="1256"/>
      <c r="BM53" s="1256"/>
      <c r="BN53" s="1256"/>
      <c r="BO53" s="1256"/>
      <c r="BP53" s="1253">
        <v>66</v>
      </c>
      <c r="BQ53" s="1253"/>
      <c r="BR53" s="1253"/>
      <c r="BS53" s="1253"/>
      <c r="BT53" s="1253"/>
      <c r="BU53" s="1253"/>
      <c r="BV53" s="1253"/>
      <c r="BW53" s="1253"/>
      <c r="BX53" s="1253">
        <v>66.599999999999994</v>
      </c>
      <c r="BY53" s="1253"/>
      <c r="BZ53" s="1253"/>
      <c r="CA53" s="1253"/>
      <c r="CB53" s="1253"/>
      <c r="CC53" s="1253"/>
      <c r="CD53" s="1253"/>
      <c r="CE53" s="1253"/>
      <c r="CF53" s="1253">
        <v>68.400000000000006</v>
      </c>
      <c r="CG53" s="1253"/>
      <c r="CH53" s="1253"/>
      <c r="CI53" s="1253"/>
      <c r="CJ53" s="1253"/>
      <c r="CK53" s="1253"/>
      <c r="CL53" s="1253"/>
      <c r="CM53" s="1253"/>
      <c r="CN53" s="1253">
        <v>69.8</v>
      </c>
      <c r="CO53" s="1253"/>
      <c r="CP53" s="1253"/>
      <c r="CQ53" s="1253"/>
      <c r="CR53" s="1253"/>
      <c r="CS53" s="1253"/>
      <c r="CT53" s="1253"/>
      <c r="CU53" s="1253"/>
      <c r="CV53" s="1253">
        <v>71</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570</v>
      </c>
      <c r="AO55" s="1258"/>
      <c r="AP55" s="1258"/>
      <c r="AQ55" s="1258"/>
      <c r="AR55" s="1258"/>
      <c r="AS55" s="1258"/>
      <c r="AT55" s="1258"/>
      <c r="AU55" s="1258"/>
      <c r="AV55" s="1258"/>
      <c r="AW55" s="1258"/>
      <c r="AX55" s="1258"/>
      <c r="AY55" s="1258"/>
      <c r="AZ55" s="1258"/>
      <c r="BA55" s="1258"/>
      <c r="BB55" s="1256" t="s">
        <v>568</v>
      </c>
      <c r="BC55" s="1256"/>
      <c r="BD55" s="1256"/>
      <c r="BE55" s="1256"/>
      <c r="BF55" s="1256"/>
      <c r="BG55" s="1256"/>
      <c r="BH55" s="1256"/>
      <c r="BI55" s="1256"/>
      <c r="BJ55" s="1256"/>
      <c r="BK55" s="1256"/>
      <c r="BL55" s="1256"/>
      <c r="BM55" s="1256"/>
      <c r="BN55" s="1256"/>
      <c r="BO55" s="1256"/>
      <c r="BP55" s="1253">
        <v>10.199999999999999</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569</v>
      </c>
      <c r="BC57" s="1256"/>
      <c r="BD57" s="1256"/>
      <c r="BE57" s="1256"/>
      <c r="BF57" s="1256"/>
      <c r="BG57" s="1256"/>
      <c r="BH57" s="1256"/>
      <c r="BI57" s="1256"/>
      <c r="BJ57" s="1256"/>
      <c r="BK57" s="1256"/>
      <c r="BL57" s="1256"/>
      <c r="BM57" s="1256"/>
      <c r="BN57" s="1256"/>
      <c r="BO57" s="1256"/>
      <c r="BP57" s="1253">
        <v>61.1</v>
      </c>
      <c r="BQ57" s="1253"/>
      <c r="BR57" s="1253"/>
      <c r="BS57" s="1253"/>
      <c r="BT57" s="1253"/>
      <c r="BU57" s="1253"/>
      <c r="BV57" s="1253"/>
      <c r="BW57" s="1253"/>
      <c r="BX57" s="1253">
        <v>63.5</v>
      </c>
      <c r="BY57" s="1253"/>
      <c r="BZ57" s="1253"/>
      <c r="CA57" s="1253"/>
      <c r="CB57" s="1253"/>
      <c r="CC57" s="1253"/>
      <c r="CD57" s="1253"/>
      <c r="CE57" s="1253"/>
      <c r="CF57" s="1253">
        <v>65.400000000000006</v>
      </c>
      <c r="CG57" s="1253"/>
      <c r="CH57" s="1253"/>
      <c r="CI57" s="1253"/>
      <c r="CJ57" s="1253"/>
      <c r="CK57" s="1253"/>
      <c r="CL57" s="1253"/>
      <c r="CM57" s="1253"/>
      <c r="CN57" s="1253">
        <v>67</v>
      </c>
      <c r="CO57" s="1253"/>
      <c r="CP57" s="1253"/>
      <c r="CQ57" s="1253"/>
      <c r="CR57" s="1253"/>
      <c r="CS57" s="1253"/>
      <c r="CT57" s="1253"/>
      <c r="CU57" s="1253"/>
      <c r="CV57" s="1253">
        <v>67.8</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571</v>
      </c>
    </row>
    <row r="64" spans="1:109" x14ac:dyDescent="0.15">
      <c r="B64" s="372"/>
      <c r="G64" s="379"/>
      <c r="I64" s="392"/>
      <c r="J64" s="392"/>
      <c r="K64" s="392"/>
      <c r="L64" s="392"/>
      <c r="M64" s="392"/>
      <c r="N64" s="393"/>
      <c r="AM64" s="379"/>
      <c r="AN64" s="379" t="s">
        <v>564</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572</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566</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525</v>
      </c>
      <c r="BQ72" s="1258"/>
      <c r="BR72" s="1258"/>
      <c r="BS72" s="1258"/>
      <c r="BT72" s="1258"/>
      <c r="BU72" s="1258"/>
      <c r="BV72" s="1258"/>
      <c r="BW72" s="1258"/>
      <c r="BX72" s="1258" t="s">
        <v>526</v>
      </c>
      <c r="BY72" s="1258"/>
      <c r="BZ72" s="1258"/>
      <c r="CA72" s="1258"/>
      <c r="CB72" s="1258"/>
      <c r="CC72" s="1258"/>
      <c r="CD72" s="1258"/>
      <c r="CE72" s="1258"/>
      <c r="CF72" s="1258" t="s">
        <v>527</v>
      </c>
      <c r="CG72" s="1258"/>
      <c r="CH72" s="1258"/>
      <c r="CI72" s="1258"/>
      <c r="CJ72" s="1258"/>
      <c r="CK72" s="1258"/>
      <c r="CL72" s="1258"/>
      <c r="CM72" s="1258"/>
      <c r="CN72" s="1258" t="s">
        <v>528</v>
      </c>
      <c r="CO72" s="1258"/>
      <c r="CP72" s="1258"/>
      <c r="CQ72" s="1258"/>
      <c r="CR72" s="1258"/>
      <c r="CS72" s="1258"/>
      <c r="CT72" s="1258"/>
      <c r="CU72" s="1258"/>
      <c r="CV72" s="1258" t="s">
        <v>529</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567</v>
      </c>
      <c r="AO73" s="1256"/>
      <c r="AP73" s="1256"/>
      <c r="AQ73" s="1256"/>
      <c r="AR73" s="1256"/>
      <c r="AS73" s="1256"/>
      <c r="AT73" s="1256"/>
      <c r="AU73" s="1256"/>
      <c r="AV73" s="1256"/>
      <c r="AW73" s="1256"/>
      <c r="AX73" s="1256"/>
      <c r="AY73" s="1256"/>
      <c r="AZ73" s="1256"/>
      <c r="BA73" s="1256"/>
      <c r="BB73" s="1256" t="s">
        <v>568</v>
      </c>
      <c r="BC73" s="1256"/>
      <c r="BD73" s="1256"/>
      <c r="BE73" s="1256"/>
      <c r="BF73" s="1256"/>
      <c r="BG73" s="1256"/>
      <c r="BH73" s="1256"/>
      <c r="BI73" s="1256"/>
      <c r="BJ73" s="1256"/>
      <c r="BK73" s="1256"/>
      <c r="BL73" s="1256"/>
      <c r="BM73" s="1256"/>
      <c r="BN73" s="1256"/>
      <c r="BO73" s="1256"/>
      <c r="BP73" s="1253">
        <v>13</v>
      </c>
      <c r="BQ73" s="1253"/>
      <c r="BR73" s="1253"/>
      <c r="BS73" s="1253"/>
      <c r="BT73" s="1253"/>
      <c r="BU73" s="1253"/>
      <c r="BV73" s="1253"/>
      <c r="BW73" s="1253"/>
      <c r="BX73" s="1253">
        <v>6.5</v>
      </c>
      <c r="BY73" s="1253"/>
      <c r="BZ73" s="1253"/>
      <c r="CA73" s="1253"/>
      <c r="CB73" s="1253"/>
      <c r="CC73" s="1253"/>
      <c r="CD73" s="1253"/>
      <c r="CE73" s="1253"/>
      <c r="CF73" s="1253">
        <v>0.8</v>
      </c>
      <c r="CG73" s="1253"/>
      <c r="CH73" s="1253"/>
      <c r="CI73" s="1253"/>
      <c r="CJ73" s="1253"/>
      <c r="CK73" s="1253"/>
      <c r="CL73" s="1253"/>
      <c r="CM73" s="1253"/>
      <c r="CN73" s="1253">
        <v>1.5</v>
      </c>
      <c r="CO73" s="1253"/>
      <c r="CP73" s="1253"/>
      <c r="CQ73" s="1253"/>
      <c r="CR73" s="1253"/>
      <c r="CS73" s="1253"/>
      <c r="CT73" s="1253"/>
      <c r="CU73" s="1253"/>
      <c r="CV73" s="1253">
        <v>2.2000000000000002</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573</v>
      </c>
      <c r="BC75" s="1256"/>
      <c r="BD75" s="1256"/>
      <c r="BE75" s="1256"/>
      <c r="BF75" s="1256"/>
      <c r="BG75" s="1256"/>
      <c r="BH75" s="1256"/>
      <c r="BI75" s="1256"/>
      <c r="BJ75" s="1256"/>
      <c r="BK75" s="1256"/>
      <c r="BL75" s="1256"/>
      <c r="BM75" s="1256"/>
      <c r="BN75" s="1256"/>
      <c r="BO75" s="1256"/>
      <c r="BP75" s="1253">
        <v>10.7</v>
      </c>
      <c r="BQ75" s="1253"/>
      <c r="BR75" s="1253"/>
      <c r="BS75" s="1253"/>
      <c r="BT75" s="1253"/>
      <c r="BU75" s="1253"/>
      <c r="BV75" s="1253"/>
      <c r="BW75" s="1253"/>
      <c r="BX75" s="1253">
        <v>9.6999999999999993</v>
      </c>
      <c r="BY75" s="1253"/>
      <c r="BZ75" s="1253"/>
      <c r="CA75" s="1253"/>
      <c r="CB75" s="1253"/>
      <c r="CC75" s="1253"/>
      <c r="CD75" s="1253"/>
      <c r="CE75" s="1253"/>
      <c r="CF75" s="1253">
        <v>9.5</v>
      </c>
      <c r="CG75" s="1253"/>
      <c r="CH75" s="1253"/>
      <c r="CI75" s="1253"/>
      <c r="CJ75" s="1253"/>
      <c r="CK75" s="1253"/>
      <c r="CL75" s="1253"/>
      <c r="CM75" s="1253"/>
      <c r="CN75" s="1253">
        <v>9.3000000000000007</v>
      </c>
      <c r="CO75" s="1253"/>
      <c r="CP75" s="1253"/>
      <c r="CQ75" s="1253"/>
      <c r="CR75" s="1253"/>
      <c r="CS75" s="1253"/>
      <c r="CT75" s="1253"/>
      <c r="CU75" s="1253"/>
      <c r="CV75" s="1253">
        <v>9.5</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570</v>
      </c>
      <c r="AO77" s="1258"/>
      <c r="AP77" s="1258"/>
      <c r="AQ77" s="1258"/>
      <c r="AR77" s="1258"/>
      <c r="AS77" s="1258"/>
      <c r="AT77" s="1258"/>
      <c r="AU77" s="1258"/>
      <c r="AV77" s="1258"/>
      <c r="AW77" s="1258"/>
      <c r="AX77" s="1258"/>
      <c r="AY77" s="1258"/>
      <c r="AZ77" s="1258"/>
      <c r="BA77" s="1258"/>
      <c r="BB77" s="1256" t="s">
        <v>568</v>
      </c>
      <c r="BC77" s="1256"/>
      <c r="BD77" s="1256"/>
      <c r="BE77" s="1256"/>
      <c r="BF77" s="1256"/>
      <c r="BG77" s="1256"/>
      <c r="BH77" s="1256"/>
      <c r="BI77" s="1256"/>
      <c r="BJ77" s="1256"/>
      <c r="BK77" s="1256"/>
      <c r="BL77" s="1256"/>
      <c r="BM77" s="1256"/>
      <c r="BN77" s="1256"/>
      <c r="BO77" s="1256"/>
      <c r="BP77" s="1253">
        <v>10.199999999999999</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573</v>
      </c>
      <c r="BC79" s="1256"/>
      <c r="BD79" s="1256"/>
      <c r="BE79" s="1256"/>
      <c r="BF79" s="1256"/>
      <c r="BG79" s="1256"/>
      <c r="BH79" s="1256"/>
      <c r="BI79" s="1256"/>
      <c r="BJ79" s="1256"/>
      <c r="BK79" s="1256"/>
      <c r="BL79" s="1256"/>
      <c r="BM79" s="1256"/>
      <c r="BN79" s="1256"/>
      <c r="BO79" s="1256"/>
      <c r="BP79" s="1253">
        <v>8.6999999999999993</v>
      </c>
      <c r="BQ79" s="1253"/>
      <c r="BR79" s="1253"/>
      <c r="BS79" s="1253"/>
      <c r="BT79" s="1253"/>
      <c r="BU79" s="1253"/>
      <c r="BV79" s="1253"/>
      <c r="BW79" s="1253"/>
      <c r="BX79" s="1253">
        <v>8</v>
      </c>
      <c r="BY79" s="1253"/>
      <c r="BZ79" s="1253"/>
      <c r="CA79" s="1253"/>
      <c r="CB79" s="1253"/>
      <c r="CC79" s="1253"/>
      <c r="CD79" s="1253"/>
      <c r="CE79" s="1253"/>
      <c r="CF79" s="1253">
        <v>8.1</v>
      </c>
      <c r="CG79" s="1253"/>
      <c r="CH79" s="1253"/>
      <c r="CI79" s="1253"/>
      <c r="CJ79" s="1253"/>
      <c r="CK79" s="1253"/>
      <c r="CL79" s="1253"/>
      <c r="CM79" s="1253"/>
      <c r="CN79" s="1253">
        <v>8.4</v>
      </c>
      <c r="CO79" s="1253"/>
      <c r="CP79" s="1253"/>
      <c r="CQ79" s="1253"/>
      <c r="CR79" s="1253"/>
      <c r="CS79" s="1253"/>
      <c r="CT79" s="1253"/>
      <c r="CU79" s="1253"/>
      <c r="CV79" s="1253">
        <v>8.5</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YiKnM5DfNQXsFxQ8qPbevxZYHFReZ4+gSqveLCMgkrruFAlJlxpgd5V0WZqd6LwgZuoz5o7V7OpOhyc177IBlA==" saltValue="N8ax5LtYQR6Yv82nafsJE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5094D-283F-4A52-BBD1-F47AE79F729D}">
  <sheetPr>
    <pageSetUpPr fitToPage="1"/>
  </sheetPr>
  <dimension ref="A1:DR125"/>
  <sheetViews>
    <sheetView showGridLines="0" topLeftCell="AD102" zoomScaleNormal="100"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IrY8XJXei/nhMGntL11GrJ6gwwISLUlBb2BvtlNaQzYJD3pZFGK88gl5SyS8AN5UX/E5B4TNuX5w+UTQwY/5cg==" saltValue="gL6zI8zxLq6TmKJ3qnZR+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572D1-5327-4FD4-9713-9FCCEC286FF5}">
  <sheetPr>
    <pageSetUpPr fitToPage="1"/>
  </sheetPr>
  <dimension ref="A1:DR125"/>
  <sheetViews>
    <sheetView showGridLines="0" topLeftCell="E102" zoomScaleNormal="100" zoomScaleSheetLayoutView="55" workbookViewId="0">
      <selection activeCell="AN65" sqref="AN65"/>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YdXnB+9TDEB1Wy4Gz+C9rh5WRUiR/cgVwLtg+nc6Mwun8sHkDU4ckqBUeGJ6An1zVcZaPw7x0O3W3BeBNYmufw==" saltValue="7fYb9SBdAd2UcnGORB0vu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76270</v>
      </c>
      <c r="E3" s="144"/>
      <c r="F3" s="145">
        <v>125418</v>
      </c>
      <c r="G3" s="146"/>
      <c r="H3" s="147"/>
    </row>
    <row r="4" spans="1:8" x14ac:dyDescent="0.15">
      <c r="A4" s="148"/>
      <c r="B4" s="149"/>
      <c r="C4" s="150"/>
      <c r="D4" s="151">
        <v>45161</v>
      </c>
      <c r="E4" s="152"/>
      <c r="F4" s="153">
        <v>60445</v>
      </c>
      <c r="G4" s="154"/>
      <c r="H4" s="155"/>
    </row>
    <row r="5" spans="1:8" x14ac:dyDescent="0.15">
      <c r="A5" s="136" t="s">
        <v>519</v>
      </c>
      <c r="B5" s="141"/>
      <c r="C5" s="142"/>
      <c r="D5" s="143">
        <v>170138</v>
      </c>
      <c r="E5" s="144"/>
      <c r="F5" s="145">
        <v>108384</v>
      </c>
      <c r="G5" s="146"/>
      <c r="H5" s="147"/>
    </row>
    <row r="6" spans="1:8" x14ac:dyDescent="0.15">
      <c r="A6" s="148"/>
      <c r="B6" s="149"/>
      <c r="C6" s="150"/>
      <c r="D6" s="151">
        <v>117783</v>
      </c>
      <c r="E6" s="152"/>
      <c r="F6" s="153">
        <v>51153</v>
      </c>
      <c r="G6" s="154"/>
      <c r="H6" s="155"/>
    </row>
    <row r="7" spans="1:8" x14ac:dyDescent="0.15">
      <c r="A7" s="136" t="s">
        <v>520</v>
      </c>
      <c r="B7" s="141"/>
      <c r="C7" s="142"/>
      <c r="D7" s="143">
        <v>78391</v>
      </c>
      <c r="E7" s="144"/>
      <c r="F7" s="145">
        <v>80959</v>
      </c>
      <c r="G7" s="146"/>
      <c r="H7" s="147"/>
    </row>
    <row r="8" spans="1:8" x14ac:dyDescent="0.15">
      <c r="A8" s="148"/>
      <c r="B8" s="149"/>
      <c r="C8" s="150"/>
      <c r="D8" s="151">
        <v>50225</v>
      </c>
      <c r="E8" s="152"/>
      <c r="F8" s="153">
        <v>43928</v>
      </c>
      <c r="G8" s="154"/>
      <c r="H8" s="155"/>
    </row>
    <row r="9" spans="1:8" x14ac:dyDescent="0.15">
      <c r="A9" s="136" t="s">
        <v>521</v>
      </c>
      <c r="B9" s="141"/>
      <c r="C9" s="142"/>
      <c r="D9" s="143">
        <v>140724</v>
      </c>
      <c r="E9" s="144"/>
      <c r="F9" s="145">
        <v>117242</v>
      </c>
      <c r="G9" s="146"/>
      <c r="H9" s="147"/>
    </row>
    <row r="10" spans="1:8" x14ac:dyDescent="0.15">
      <c r="A10" s="148"/>
      <c r="B10" s="149"/>
      <c r="C10" s="150"/>
      <c r="D10" s="151">
        <v>111749</v>
      </c>
      <c r="E10" s="152"/>
      <c r="F10" s="153">
        <v>59234</v>
      </c>
      <c r="G10" s="154"/>
      <c r="H10" s="155"/>
    </row>
    <row r="11" spans="1:8" x14ac:dyDescent="0.15">
      <c r="A11" s="136" t="s">
        <v>522</v>
      </c>
      <c r="B11" s="141"/>
      <c r="C11" s="142"/>
      <c r="D11" s="143">
        <v>132083</v>
      </c>
      <c r="E11" s="144"/>
      <c r="F11" s="145">
        <v>113894</v>
      </c>
      <c r="G11" s="146"/>
      <c r="H11" s="147"/>
    </row>
    <row r="12" spans="1:8" x14ac:dyDescent="0.15">
      <c r="A12" s="148"/>
      <c r="B12" s="149"/>
      <c r="C12" s="156"/>
      <c r="D12" s="151">
        <v>94952</v>
      </c>
      <c r="E12" s="152"/>
      <c r="F12" s="153">
        <v>65544</v>
      </c>
      <c r="G12" s="154"/>
      <c r="H12" s="155"/>
    </row>
    <row r="13" spans="1:8" x14ac:dyDescent="0.15">
      <c r="A13" s="136"/>
      <c r="B13" s="141"/>
      <c r="C13" s="157"/>
      <c r="D13" s="158">
        <v>119521</v>
      </c>
      <c r="E13" s="159"/>
      <c r="F13" s="160">
        <v>109179</v>
      </c>
      <c r="G13" s="161"/>
      <c r="H13" s="147"/>
    </row>
    <row r="14" spans="1:8" x14ac:dyDescent="0.15">
      <c r="A14" s="148"/>
      <c r="B14" s="149"/>
      <c r="C14" s="150"/>
      <c r="D14" s="151">
        <v>83974</v>
      </c>
      <c r="E14" s="152"/>
      <c r="F14" s="153">
        <v>56061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3.73</v>
      </c>
      <c r="C19" s="162">
        <f>ROUND(VALUE(SUBSTITUTE(実質収支比率等に係る経年分析!G$48,"▲","-")),2)</f>
        <v>4.96</v>
      </c>
      <c r="D19" s="162">
        <f>ROUND(VALUE(SUBSTITUTE(実質収支比率等に係る経年分析!H$48,"▲","-")),2)</f>
        <v>6.21</v>
      </c>
      <c r="E19" s="162">
        <f>ROUND(VALUE(SUBSTITUTE(実質収支比率等に係る経年分析!I$48,"▲","-")),2)</f>
        <v>4.53</v>
      </c>
      <c r="F19" s="162">
        <f>ROUND(VALUE(SUBSTITUTE(実質収支比率等に係る経年分析!J$48,"▲","-")),2)</f>
        <v>3.21</v>
      </c>
    </row>
    <row r="20" spans="1:11" x14ac:dyDescent="0.15">
      <c r="A20" s="162" t="s">
        <v>53</v>
      </c>
      <c r="B20" s="162">
        <f>ROUND(VALUE(SUBSTITUTE(実質収支比率等に係る経年分析!F$47,"▲","-")),2)</f>
        <v>29.24</v>
      </c>
      <c r="C20" s="162">
        <f>ROUND(VALUE(SUBSTITUTE(実質収支比率等に係る経年分析!G$47,"▲","-")),2)</f>
        <v>30.86</v>
      </c>
      <c r="D20" s="162">
        <f>ROUND(VALUE(SUBSTITUTE(実質収支比率等に係る経年分析!H$47,"▲","-")),2)</f>
        <v>33.159999999999997</v>
      </c>
      <c r="E20" s="162">
        <f>ROUND(VALUE(SUBSTITUTE(実質収支比率等に係る経年分析!I$47,"▲","-")),2)</f>
        <v>32.32</v>
      </c>
      <c r="F20" s="162">
        <f>ROUND(VALUE(SUBSTITUTE(実質収支比率等に係る経年分析!J$47,"▲","-")),2)</f>
        <v>29.68</v>
      </c>
    </row>
    <row r="21" spans="1:11" x14ac:dyDescent="0.15">
      <c r="A21" s="162" t="s">
        <v>54</v>
      </c>
      <c r="B21" s="162">
        <f>IF(ISNUMBER(VALUE(SUBSTITUTE(実質収支比率等に係る経年分析!F$49,"▲","-"))),ROUND(VALUE(SUBSTITUTE(実質収支比率等に係る経年分析!F$49,"▲","-")),2),NA())</f>
        <v>-3.03</v>
      </c>
      <c r="C21" s="162">
        <f>IF(ISNUMBER(VALUE(SUBSTITUTE(実質収支比率等に係る経年分析!G$49,"▲","-"))),ROUND(VALUE(SUBSTITUTE(実質収支比率等に係る経年分析!G$49,"▲","-")),2),NA())</f>
        <v>1.93</v>
      </c>
      <c r="D21" s="162">
        <f>IF(ISNUMBER(VALUE(SUBSTITUTE(実質収支比率等に係る経年分析!H$49,"▲","-"))),ROUND(VALUE(SUBSTITUTE(実質収支比率等に係る経年分析!H$49,"▲","-")),2),NA())</f>
        <v>0.28999999999999998</v>
      </c>
      <c r="E21" s="162">
        <f>IF(ISNUMBER(VALUE(SUBSTITUTE(実質収支比率等に係る経年分析!I$49,"▲","-"))),ROUND(VALUE(SUBSTITUTE(実質収支比率等に係る経年分析!I$49,"▲","-")),2),NA())</f>
        <v>-5.74</v>
      </c>
      <c r="F21" s="162">
        <f>IF(ISNUMBER(VALUE(SUBSTITUTE(実質収支比率等に係る経年分析!J$49,"▲","-"))),ROUND(VALUE(SUBSTITUTE(実質収支比率等に係る経年分析!J$49,"▲","-")),2),NA())</f>
        <v>-5.66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20.54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20.45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20.99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介護サービス事業特別会計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後期高齢者医療制度特別会計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7.0000000000000007E-2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0.08</v>
      </c>
    </row>
    <row r="33" spans="1:16" x14ac:dyDescent="0.15">
      <c r="A33" s="163" t="str">
        <f>IF(連結実質赤字比率に係る赤字・黒字の構成分析!C$37="",NA(),連結実質赤字比率に係る赤字・黒字の構成分析!C$37)</f>
        <v>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1.62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1.1200000000000001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1.22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1.18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0.81</v>
      </c>
    </row>
    <row r="34" spans="1:16" x14ac:dyDescent="0.15">
      <c r="A34" s="163" t="str">
        <f>IF(連結実質赤字比率に係る赤字・黒字の構成分析!C$36="",NA(),連結実質赤字比率に係る赤字・黒字の構成分析!C$36)</f>
        <v>介護保険事業特別会計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1.46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1.44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1.76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1.25</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3.73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4.96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6.21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4.5199999999999996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3.21</v>
      </c>
    </row>
    <row r="36" spans="1:16" x14ac:dyDescent="0.15">
      <c r="A36" s="163" t="str">
        <f>IF(連結実質赤字比率に係る赤字・黒字の構成分析!C$34="",NA(),連結実質赤字比率に係る赤字・黒字の構成分析!C$34)</f>
        <v>公共下水道事業会計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3.51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3.29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3.45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3.49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3.38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1241</v>
      </c>
      <c r="E42" s="164"/>
      <c r="F42" s="164"/>
      <c r="G42" s="164">
        <f>'実質公債費比率（分子）の構造'!L$52</f>
        <v>1146</v>
      </c>
      <c r="H42" s="164"/>
      <c r="I42" s="164"/>
      <c r="J42" s="164">
        <f>'実質公債費比率（分子）の構造'!M$52</f>
        <v>1195</v>
      </c>
      <c r="K42" s="164"/>
      <c r="L42" s="164"/>
      <c r="M42" s="164">
        <f>'実質公債費比率（分子）の構造'!N$52</f>
        <v>1165</v>
      </c>
      <c r="N42" s="164"/>
      <c r="O42" s="164"/>
      <c r="P42" s="164">
        <f>'実質公債費比率（分子）の構造'!O$52</f>
        <v>1151</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28</v>
      </c>
      <c r="C44" s="164"/>
      <c r="D44" s="164"/>
      <c r="E44" s="164">
        <f>'実質公債費比率（分子）の構造'!L$50</f>
        <v>22</v>
      </c>
      <c r="F44" s="164"/>
      <c r="G44" s="164"/>
      <c r="H44" s="164">
        <f>'実質公債費比率（分子）の構造'!M$50</f>
        <v>2</v>
      </c>
      <c r="I44" s="164"/>
      <c r="J44" s="164"/>
      <c r="K44" s="164">
        <f>'実質公債費比率（分子）の構造'!N$50</f>
        <v>25</v>
      </c>
      <c r="L44" s="164"/>
      <c r="M44" s="164"/>
      <c r="N44" s="164">
        <f>'実質公債費比率（分子）の構造'!O$50</f>
        <v>26</v>
      </c>
      <c r="O44" s="164"/>
      <c r="P44" s="164"/>
    </row>
    <row r="45" spans="1:16" x14ac:dyDescent="0.15">
      <c r="A45" s="164" t="s">
        <v>63</v>
      </c>
      <c r="B45" s="164">
        <f>'実質公債費比率（分子）の構造'!K$49</f>
        <v>108</v>
      </c>
      <c r="C45" s="164"/>
      <c r="D45" s="164"/>
      <c r="E45" s="164">
        <f>'実質公債費比率（分子）の構造'!L$49</f>
        <v>94</v>
      </c>
      <c r="F45" s="164"/>
      <c r="G45" s="164"/>
      <c r="H45" s="164">
        <f>'実質公債費比率（分子）の構造'!M$49</f>
        <v>111</v>
      </c>
      <c r="I45" s="164"/>
      <c r="J45" s="164"/>
      <c r="K45" s="164">
        <f>'実質公債費比率（分子）の構造'!N$49</f>
        <v>261</v>
      </c>
      <c r="L45" s="164"/>
      <c r="M45" s="164"/>
      <c r="N45" s="164">
        <f>'実質公債費比率（分子）の構造'!O$49</f>
        <v>256</v>
      </c>
      <c r="O45" s="164"/>
      <c r="P45" s="164"/>
    </row>
    <row r="46" spans="1:16" x14ac:dyDescent="0.15">
      <c r="A46" s="164" t="s">
        <v>64</v>
      </c>
      <c r="B46" s="164">
        <f>'実質公債費比率（分子）の構造'!K$48</f>
        <v>311</v>
      </c>
      <c r="C46" s="164"/>
      <c r="D46" s="164"/>
      <c r="E46" s="164">
        <f>'実質公債費比率（分子）の構造'!L$48</f>
        <v>284</v>
      </c>
      <c r="F46" s="164"/>
      <c r="G46" s="164"/>
      <c r="H46" s="164">
        <f>'実質公債費比率（分子）の構造'!M$48</f>
        <v>288</v>
      </c>
      <c r="I46" s="164"/>
      <c r="J46" s="164"/>
      <c r="K46" s="164">
        <f>'実質公債費比率（分子）の構造'!N$48</f>
        <v>88</v>
      </c>
      <c r="L46" s="164"/>
      <c r="M46" s="164"/>
      <c r="N46" s="164">
        <f>'実質公債費比率（分子）の構造'!O$48</f>
        <v>91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1402</v>
      </c>
      <c r="C49" s="164"/>
      <c r="D49" s="164"/>
      <c r="E49" s="164">
        <f>'実質公債費比率（分子）の構造'!L$45</f>
        <v>1281</v>
      </c>
      <c r="F49" s="164"/>
      <c r="G49" s="164"/>
      <c r="H49" s="164">
        <f>'実質公債費比率（分子）の構造'!M$45</f>
        <v>1396</v>
      </c>
      <c r="I49" s="164"/>
      <c r="J49" s="164"/>
      <c r="K49" s="164">
        <f>'実質公債費比率（分子）の構造'!N$45</f>
        <v>1377</v>
      </c>
      <c r="L49" s="164"/>
      <c r="M49" s="164"/>
      <c r="N49" s="164">
        <f>'実質公債費比率（分子）の構造'!O$45</f>
        <v>1342</v>
      </c>
      <c r="O49" s="164"/>
      <c r="P49" s="164"/>
    </row>
    <row r="50" spans="1:16" x14ac:dyDescent="0.15">
      <c r="A50" s="164" t="s">
        <v>67</v>
      </c>
      <c r="B50" s="164" t="e">
        <f>NA()</f>
        <v>#N/A</v>
      </c>
      <c r="C50" s="164">
        <f>IF(ISNUMBER('実質公債費比率（分子）の構造'!K$53),'実質公債費比率（分子）の構造'!K$53,NA())</f>
        <v>608</v>
      </c>
      <c r="D50" s="164" t="e">
        <f>NA()</f>
        <v>#N/A</v>
      </c>
      <c r="E50" s="164" t="e">
        <f>NA()</f>
        <v>#N/A</v>
      </c>
      <c r="F50" s="164">
        <f>IF(ISNUMBER('実質公債費比率（分子）の構造'!L$53),'実質公債費比率（分子）の構造'!L$53,NA())</f>
        <v>535</v>
      </c>
      <c r="G50" s="164" t="e">
        <f>NA()</f>
        <v>#N/A</v>
      </c>
      <c r="H50" s="164" t="e">
        <f>NA()</f>
        <v>#N/A</v>
      </c>
      <c r="I50" s="164">
        <f>IF(ISNUMBER('実質公債費比率（分子）の構造'!M$53),'実質公債費比率（分子）の構造'!M$53,NA())</f>
        <v>602</v>
      </c>
      <c r="J50" s="164" t="e">
        <f>NA()</f>
        <v>#N/A</v>
      </c>
      <c r="K50" s="164" t="e">
        <f>NA()</f>
        <v>#N/A</v>
      </c>
      <c r="L50" s="164">
        <f>IF(ISNUMBER('実質公債費比率（分子）の構造'!N$53),'実質公債費比率（分子）の構造'!N$53,NA())</f>
        <v>586</v>
      </c>
      <c r="M50" s="164" t="e">
        <f>NA()</f>
        <v>#N/A</v>
      </c>
      <c r="N50" s="164" t="e">
        <f>NA()</f>
        <v>#N/A</v>
      </c>
      <c r="O50" s="164">
        <f>IF(ISNUMBER('実質公債費比率（分子）の構造'!O$53),'実質公債費比率（分子）の構造'!O$53,NA())</f>
        <v>564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10924</v>
      </c>
      <c r="E56" s="163"/>
      <c r="F56" s="163"/>
      <c r="G56" s="163">
        <f>'将来負担比率（分子）の構造'!J$52</f>
        <v>11003</v>
      </c>
      <c r="H56" s="163"/>
      <c r="I56" s="163"/>
      <c r="J56" s="163">
        <f>'将来負担比率（分子）の構造'!K$52</f>
        <v>10325</v>
      </c>
      <c r="K56" s="163"/>
      <c r="L56" s="163"/>
      <c r="M56" s="163">
        <f>'将来負担比率（分子）の構造'!L$52</f>
        <v>10377</v>
      </c>
      <c r="N56" s="163"/>
      <c r="O56" s="163"/>
      <c r="P56" s="163">
        <f>'将来負担比率（分子）の構造'!M$52</f>
        <v>10158</v>
      </c>
    </row>
    <row r="57" spans="1:16" x14ac:dyDescent="0.15">
      <c r="A57" s="163" t="s">
        <v>42</v>
      </c>
      <c r="B57" s="163"/>
      <c r="C57" s="163"/>
      <c r="D57" s="163">
        <f>'将来負担比率（分子）の構造'!I$51</f>
        <v>28</v>
      </c>
      <c r="E57" s="163"/>
      <c r="F57" s="163"/>
      <c r="G57" s="163">
        <f>'将来負担比率（分子）の構造'!J$51</f>
        <v>20</v>
      </c>
      <c r="H57" s="163"/>
      <c r="I57" s="163"/>
      <c r="J57" s="163">
        <f>'将来負担比率（分子）の構造'!K$51</f>
        <v>4</v>
      </c>
      <c r="K57" s="163"/>
      <c r="L57" s="163"/>
      <c r="M57" s="163">
        <f>'将来負担比率（分子）の構造'!L$51</f>
        <v>2</v>
      </c>
      <c r="N57" s="163"/>
      <c r="O57" s="163"/>
      <c r="P57" s="163" t="str">
        <f>'将来負担比率（分子）の構造'!M$51</f>
        <v>-</v>
      </c>
    </row>
    <row r="58" spans="1:16" x14ac:dyDescent="0.15">
      <c r="A58" s="163" t="s">
        <v>41</v>
      </c>
      <c r="B58" s="163"/>
      <c r="C58" s="163"/>
      <c r="D58" s="163">
        <f>'将来負担比率（分子）の構造'!I$50</f>
        <v>3269</v>
      </c>
      <c r="E58" s="163"/>
      <c r="F58" s="163"/>
      <c r="G58" s="163">
        <f>'将来負担比率（分子）の構造'!J$50</f>
        <v>3640</v>
      </c>
      <c r="H58" s="163"/>
      <c r="I58" s="163"/>
      <c r="J58" s="163">
        <f>'将来負担比率（分子）の構造'!K$50</f>
        <v>3830</v>
      </c>
      <c r="K58" s="163"/>
      <c r="L58" s="163"/>
      <c r="M58" s="163">
        <f>'将来負担比率（分子）の構造'!L$50</f>
        <v>3890</v>
      </c>
      <c r="N58" s="163"/>
      <c r="O58" s="163"/>
      <c r="P58" s="163">
        <f>'将来負担比率（分子）の構造'!M$50</f>
        <v>3818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1211</v>
      </c>
      <c r="C62" s="163"/>
      <c r="D62" s="163"/>
      <c r="E62" s="163">
        <f>'将来負担比率（分子）の構造'!J$45</f>
        <v>1232</v>
      </c>
      <c r="F62" s="163"/>
      <c r="G62" s="163"/>
      <c r="H62" s="163">
        <f>'将来負担比率（分子）の構造'!K$45</f>
        <v>1308</v>
      </c>
      <c r="I62" s="163"/>
      <c r="J62" s="163"/>
      <c r="K62" s="163">
        <f>'将来負担比率（分子）の構造'!L$45</f>
        <v>1458</v>
      </c>
      <c r="L62" s="163"/>
      <c r="M62" s="163"/>
      <c r="N62" s="163">
        <f>'将来負担比率（分子）の構造'!M$45</f>
        <v>1382</v>
      </c>
      <c r="O62" s="163"/>
      <c r="P62" s="163"/>
    </row>
    <row r="63" spans="1:16" x14ac:dyDescent="0.15">
      <c r="A63" s="163" t="s">
        <v>34</v>
      </c>
      <c r="B63" s="163">
        <f>'将来負担比率（分子）の構造'!I$44</f>
        <v>535</v>
      </c>
      <c r="C63" s="163"/>
      <c r="D63" s="163"/>
      <c r="E63" s="163">
        <f>'将来負担比率（分子）の構造'!J$44</f>
        <v>490</v>
      </c>
      <c r="F63" s="163"/>
      <c r="G63" s="163"/>
      <c r="H63" s="163">
        <f>'将来負担比率（分子）の構造'!K$44</f>
        <v>440</v>
      </c>
      <c r="I63" s="163"/>
      <c r="J63" s="163"/>
      <c r="K63" s="163">
        <f>'将来負担比率（分子）の構造'!L$44</f>
        <v>1319</v>
      </c>
      <c r="L63" s="163"/>
      <c r="M63" s="163"/>
      <c r="N63" s="163">
        <f>'将来負担比率（分子）の構造'!M$44</f>
        <v>1161</v>
      </c>
      <c r="O63" s="163"/>
      <c r="P63" s="163"/>
    </row>
    <row r="64" spans="1:16" x14ac:dyDescent="0.15">
      <c r="A64" s="163" t="s">
        <v>33</v>
      </c>
      <c r="B64" s="163">
        <f>'将来負担比率（分子）の構造'!I$43</f>
        <v>2629</v>
      </c>
      <c r="C64" s="163"/>
      <c r="D64" s="163"/>
      <c r="E64" s="163">
        <f>'将来負担比率（分子）の構造'!J$43</f>
        <v>2434</v>
      </c>
      <c r="F64" s="163"/>
      <c r="G64" s="163"/>
      <c r="H64" s="163">
        <f>'将来負担比率（分子）の構造'!K$43</f>
        <v>2262</v>
      </c>
      <c r="I64" s="163"/>
      <c r="J64" s="163"/>
      <c r="K64" s="163">
        <f>'将来負担比率（分子）の構造'!L$43</f>
        <v>1161</v>
      </c>
      <c r="L64" s="163"/>
      <c r="M64" s="163"/>
      <c r="N64" s="163">
        <f>'将来負担比率（分子）の構造'!M$43</f>
        <v>1087</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10624</v>
      </c>
      <c r="C66" s="163"/>
      <c r="D66" s="163"/>
      <c r="E66" s="163">
        <f>'将来負担比率（分子）の構造'!J$41</f>
        <v>10918</v>
      </c>
      <c r="F66" s="163"/>
      <c r="G66" s="163"/>
      <c r="H66" s="163">
        <f>'将来負担比率（分子）の構造'!K$41</f>
        <v>10205</v>
      </c>
      <c r="I66" s="163"/>
      <c r="J66" s="163"/>
      <c r="K66" s="163">
        <f>'将来負担比率（分子）の構造'!L$41</f>
        <v>10427</v>
      </c>
      <c r="L66" s="163"/>
      <c r="M66" s="163"/>
      <c r="N66" s="163">
        <f>'将来負担比率（分子）の構造'!M$41</f>
        <v>10490</v>
      </c>
      <c r="O66" s="163"/>
      <c r="P66" s="163"/>
    </row>
    <row r="67" spans="1:16" x14ac:dyDescent="0.15">
      <c r="A67" s="163" t="s">
        <v>71</v>
      </c>
      <c r="B67" s="163" t="e">
        <f>NA()</f>
        <v>#N/A</v>
      </c>
      <c r="C67" s="163">
        <f>IF(ISNUMBER('将来負担比率（分子）の構造'!I$53), IF('将来負担比率（分子）の構造'!I$53 &lt; 0, 0, '将来負担比率（分子）の構造'!I$53), NA())</f>
        <v>778</v>
      </c>
      <c r="D67" s="163" t="e">
        <f>NA()</f>
        <v>#N/A</v>
      </c>
      <c r="E67" s="163" t="e">
        <f>NA()</f>
        <v>#N/A</v>
      </c>
      <c r="F67" s="163">
        <f>IF(ISNUMBER('将来負担比率（分子）の構造'!J$53), IF('将来負担比率（分子）の構造'!J$53 &lt; 0, 0, '将来負担比率（分子）の構造'!J$53), NA())</f>
        <v>411</v>
      </c>
      <c r="G67" s="163" t="e">
        <f>NA()</f>
        <v>#N/A</v>
      </c>
      <c r="H67" s="163" t="e">
        <f>NA()</f>
        <v>#N/A</v>
      </c>
      <c r="I67" s="163">
        <f>IF(ISNUMBER('将来負担比率（分子）の構造'!K$53), IF('将来負担比率（分子）の構造'!K$53 &lt; 0, 0, '将来負担比率（分子）の構造'!K$53), NA())</f>
        <v>54</v>
      </c>
      <c r="J67" s="163" t="e">
        <f>NA()</f>
        <v>#N/A</v>
      </c>
      <c r="K67" s="163" t="e">
        <f>NA()</f>
        <v>#N/A</v>
      </c>
      <c r="L67" s="163">
        <f>IF(ISNUMBER('将来負担比率（分子）の構造'!L$53), IF('将来負担比率（分子）の構造'!L$53 &lt; 0, 0, '将来負担比率（分子）の構造'!L$53), NA())</f>
        <v>96</v>
      </c>
      <c r="M67" s="163" t="e">
        <f>NA()</f>
        <v>#N/A</v>
      </c>
      <c r="N67" s="163" t="e">
        <f>NA()</f>
        <v>#N/A</v>
      </c>
      <c r="O67" s="163">
        <f>IF(ISNUMBER('将来負担比率（分子）の構造'!M$53), IF('将来負担比率（分子）の構造'!M$53 &lt; 0, 0, '将来負担比率（分子）の構造'!M$53), NA())</f>
        <v>144</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2416</v>
      </c>
      <c r="C72" s="167">
        <f>基金残高に係る経年分析!G55</f>
        <v>2352</v>
      </c>
      <c r="D72" s="167">
        <f>基金残高に係る経年分析!H55</f>
        <v>2195</v>
      </c>
    </row>
    <row r="73" spans="1:16" x14ac:dyDescent="0.15">
      <c r="A73" s="166" t="s">
        <v>74</v>
      </c>
      <c r="B73" s="167">
        <f>基金残高に係る経年分析!F56</f>
        <v>81</v>
      </c>
      <c r="C73" s="167">
        <f>基金残高に係る経年分析!G56</f>
        <v>113</v>
      </c>
      <c r="D73" s="167">
        <f>基金残高に係る経年分析!H56</f>
        <v>138</v>
      </c>
    </row>
    <row r="74" spans="1:16" x14ac:dyDescent="0.15">
      <c r="A74" s="166" t="s">
        <v>75</v>
      </c>
      <c r="B74" s="167">
        <f>基金残高に係る経年分析!F57</f>
        <v>2580</v>
      </c>
      <c r="C74" s="167">
        <f>基金残高に係る経年分析!G57</f>
        <v>2663</v>
      </c>
      <c r="D74" s="167">
        <f>基金残高に係る経年分析!H57</f>
        <v>2716</v>
      </c>
    </row>
  </sheetData>
  <sheetProtection algorithmName="SHA-512" hashValue="JXP+AKazk1ip6O1CiOWzHhtQcxKcfQO94FMNhOOpt181Dy+2AqR8n1xHHusmZmrh7lo5ek6gRKox+8z8Dti7jQ==" saltValue="zHuDDA3vaRICBsJ14HQo4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2026-03-17T05:57:17Z</cp:lastPrinted>
  <dcterms:created xsi:type="dcterms:W3CDTF">2026-02-23T08:33:14Z</dcterms:created>
  <dcterms:modified xsi:type="dcterms:W3CDTF">2026-09-14T01:01:07Z</dcterms:modified>
  <cp:category/>
</cp:coreProperties>
</file>