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10.1.1.11\世羅町\財政課\□町ＨＰ掲載原稿\財政状況資料集\Ｒ04年度分\当初\"/>
    </mc:Choice>
  </mc:AlternateContent>
  <xr:revisionPtr revIDLastSave="0" documentId="13_ncr:1_{CC1C88D7-29A7-43AB-847A-1EC31A4E394A}" xr6:coauthVersionLast="36" xr6:coauthVersionMax="36" xr10:uidLastSave="{00000000-0000-0000-0000-000000000000}"/>
  <bookViews>
    <workbookView xWindow="0" yWindow="0" windowWidth="28800" windowHeight="358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<sst xmlns="http://schemas.openxmlformats.org/spreadsheetml/2006/main" count="1107" uniqueCount="612">
  <si>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</si>
  <si>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</si>
  <si>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</si>
  <si>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</si>
  <si>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</si>
  <si>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</si>
  <si>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</si>
  <si>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</si>
  <si>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</si>
  <si>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</si>
  <si>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</si>
  <si>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</si>
  <si>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</si>
  <si>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</si>
  <si>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</si>
  <si>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</si>
  <si>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</si>
  <si>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</si>
  <si>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</si>
  <si>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</si>
  <si>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</si>
  <si>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</si>
  <si>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</si>
  <si>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</si>
  <si>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</si>
  <si>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</si>
  <si>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</si>
  <si>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</si>
  <si>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</si>
  <si>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</si>
  <si>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</si>
  <si>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</si>
  <si>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</si>
  <si>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</si>
  <si>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</si>
  <si>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</si>
  <si>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</si>
  <si>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</si>
  <si>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</si>
  <si>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</si>
  <si>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</si>
  <si>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</si>
  <si>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</si>
  <si>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</si>
  <si>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</si>
  <si>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</si>
  <si>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</si>
  <si>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</si>
  <si>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</si>
  <si>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</si>
  <si>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</si>
  <si>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</si>
  <si>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</si>
  <si>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</si>
  <si>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</si>
  <si>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</si>
  <si>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</si>
  <si>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</si>
  <si>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</si>
  <si>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</si>
  <si>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</si>
  <si>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</si>
  <si>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</si>
  <si>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</si>
  <si>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</si>
  <si>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</si>
  <si>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</si>
  <si>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</si>
  <si>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</si>
  <si>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</si>
  <si>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</si>
  <si>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</si>
  <si>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</si>
  <si>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</si>
  <si>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</si>
  <si>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</si>
  <si>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</si>
  <si>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</si>
  <si>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</si>
  <si>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</si>
  <si>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</si>
  <si>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</si>
  <si>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</si>
  <si>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</si>
  <si>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</si>
  <si>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</si>
  <si>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</si>
  <si>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</si>
  <si>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</si>
  <si>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</si>
  <si>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</si>
  <si>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</si>
  <si>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</si>
  <si>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</si>
  <si>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</si>
  <si>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</si>
  <si>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</si>
  <si>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</si>
  <si>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</si>
  <si>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</si>
  <si>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</si>
  <si>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</si>
  <si>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</si>
  <si>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</si>
  <si>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</si>
  <si>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</si>
  <si>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</si>
  <si>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</si>
  <si>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</si>
  <si>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</si>
  <si>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</si>
  <si>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</si>
  <si>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</si>
  <si>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</si>
  <si>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</si>
  <si>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</si>
  <si>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</si>
  <si>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</si>
  <si>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</si>
  <si>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</si>
  <si>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</si>
  <si>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</si>
  <si>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</si>
  <si>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</si>
  <si>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</si>
  <si>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</si>
  <si>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</si>
  <si>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</si>
  <si>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</si>
  <si>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</si>
  <si>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</si>
  <si>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</si>
  <si>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</si>
  <si>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</si>
  <si>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</si>
  <si>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</si>
  <si>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</si>
  <si>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</si>
  <si>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</si>
  <si>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</si>
  <si>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</si>
  <si>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</si>
  <si>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</si>
  <si>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</si>
  <si>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</si>
  <si>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</si>
  <si>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</si>
  <si>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</si>
  <si>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</si>
  <si>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</si>
  <si>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</si>
  <si>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</si>
  <si>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</si>
  <si>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</si>
  <si>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</si>
  <si>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</si>
  <si>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</si>
  <si>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</si>
  <si>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</si>
  <si>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</si>
  <si>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</si>
  <si>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</si>
  <si>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</si>
  <si>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</si>
  <si>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</si>
  <si>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</si>
  <si>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</si>
  <si>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</si>
  <si>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</si>
  <si>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</si>
  <si>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</si>
  <si>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</si>
  <si>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</si>
  <si>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</si>
  <si>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</si>
  <si>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</si>
  <si>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</si>
  <si>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</si>
  <si>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</si>
  <si>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</si>
  <si>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</si>
  <si>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</si>
  <si>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</si>
  <si>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</si>
  <si>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</si>
  <si>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</si>
  <si>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</si>
  <si>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</si>
  <si>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</si>
  <si>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</si>
  <si>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</si>
  <si>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</si>
  <si>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</si>
  <si>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</si>
  <si>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</si>
  <si>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</si>
  <si>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</si>
  <si>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</si>
  <si>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</si>
  <si>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</si>
  <si>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</si>
  <si>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</si>
  <si>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</si>
  <si>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</si>
  <si>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</si>
  <si>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</si>
  <si>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</si>
  <si>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</si>
  <si>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</si>
  <si>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</si>
  <si>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</si>
  <si>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</si>
  <si>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広島県世羅町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</si>
  <si>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</si>
  <si>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</si>
  <si>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</si>
  <si>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</si>
  <si>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</si>
  <si>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</si>
  <si>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</si>
  <si>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</si>
  <si>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</si>
  <si>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</si>
  <si>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</si>
  <si>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</si>
  <si>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</si>
  <si>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</si>
  <si>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</si>
  <si>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</si>
  <si>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</si>
  <si>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</si>
  <si>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</si>
  <si>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</si>
  <si>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</si>
  <si>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</si>
  <si>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</si>
  <si>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</si>
  <si>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</si>
  <si>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</si>
  <si>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</si>
  <si>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</si>
  <si>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</si>
  <si>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</si>
  <si>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</si>
  <si>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</si>
  <si>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</si>
  <si>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</si>
  <si>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</si>
  <si>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</si>
  <si>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</si>
  <si>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</si>
  <si>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</si>
  <si>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</si>
  <si>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</si>
  <si>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</si>
  <si>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</si>
  <si>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</si>
  <si>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</si>
  <si>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</si>
  <si>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</si>
  <si>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</si>
  <si>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</si>
  <si>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</si>
  <si>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</si>
  <si>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</si>
  <si>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</si>
  <si>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</si>
  <si>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</si>
  <si>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</si>
  <si>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</si>
  <si>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</si>
  <si>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</si>
  <si>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</si>
  <si>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</si>
  <si>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</si>
  <si>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</si>
  <si>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</si>
  <si>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</si>
  <si>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</si>
  <si>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</si>
  <si>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</si>
  <si>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</si>
  <si>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</si>
  <si>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</si>
  <si>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</si>
  <si>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</si>
  <si>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</si>
  <si>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</si>
  <si>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</si>
  <si>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</si>
  <si>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</si>
  <si>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</si>
  <si>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</si>
  <si>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</si>
  <si>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</si>
  <si>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</si>
  <si>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</si>
  <si>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</si>
  <si>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</si>
  <si>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</si>
  <si>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</si>
  <si>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</si>
  <si>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</si>
  <si>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</si>
  <si>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</si>
  <si>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</si>
  <si>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</si>
  <si>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</si>
  <si>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</si>
  <si>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</si>
  <si>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</si>
  <si>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</si>
  <si>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</si>
  <si>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</si>
  <si>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</si>
  <si>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</si>
  <si>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</si>
  <si>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</si>
  <si>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</si>
  <si>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</si>
  <si>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</si>
  <si>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</si>
  <si>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</si>
  <si>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</si>
  <si>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</si>
  <si>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</si>
  <si>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</si>
  <si>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</si>
  <si>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</si>
  <si>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</si>
  <si>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</si>
  <si>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</si>
  <si>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</si>
  <si>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</si>
  <si>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</si>
  <si>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</si>
  <si>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</si>
  <si>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</si>
  <si>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</si>
  <si>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</si>
  <si>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</si>
  <si>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</si>
  <si>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</si>
  <si>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</si>
  <si>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</si>
  <si>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</si>
  <si>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</si>
  <si>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</si>
  <si>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</si>
  <si>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</si>
  <si>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</si>
  <si>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</si>
  <si>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</si>
  <si>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</si>
  <si>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</si>
  <si>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</si>
  <si>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</si>
  <si>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</si>
  <si>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</si>
  <si>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</si>
  <si>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</si>
  <si>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</si>
  <si>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</si>
  <si>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</si>
  <si>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</si>
  <si>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</si>
  <si>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広島県世羅町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</si>
  <si>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</si>
  <si>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</si>
  <si>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</si>
  <si>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</si>
  <si>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</si>
  <si>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</si>
  <si>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</si>
  <si>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</si>
  <si>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</si>
  <si>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</si>
  <si>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</si>
  <si>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</si>
  <si>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</si>
  <si>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</si>
  <si>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</si>
  <si>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</si>
  <si>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</si>
  <si>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</si>
  <si>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</si>
  <si>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</si>
  <si>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</si>
  <si>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</si>
  <si>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</si>
  <si>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</si>
  <si>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</si>
  <si>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</si>
  <si>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</si>
  <si>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</si>
  <si>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</si>
  <si>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</si>
  <si>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</si>
  <si>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</si>
  <si>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</si>
  <si>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</si>
  <si>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</si>
  <si>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</si>
  <si>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</si>
  <si>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</si>
  <si>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</si>
  <si>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</si>
  <si>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</si>
  <si>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</si>
  <si>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</si>
  <si>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</si>
  <si>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</si>
  <si>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</si>
  <si>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</si>
  <si>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</si>
  <si>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</si>
  <si>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</si>
  <si>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</si>
  <si>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</si>
  <si>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</si>
  <si>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</si>
  <si>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</si>
  <si>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</si>
  <si>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</si>
  <si>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</si>
  <si>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</si>
  <si>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</si>
  <si>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</si>
  <si>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</si>
  <si>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</si>
  <si>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</si>
  <si>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</si>
  <si>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</si>
  <si>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</si>
  <si>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</si>
  <si>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</si>
  <si>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</si>
  <si>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</si>
  <si>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</si>
  <si>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</si>
  <si>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</si>
  <si>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</si>
  <si>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</si>
  <si>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</si>
  <si>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</si>
  <si>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</si>
  <si>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</si>
  <si>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</si>
  <si>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</si>
  <si>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</si>
  <si>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</si>
  <si>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</si>
  <si>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</si>
  <si>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</si>
  <si>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</si>
  <si>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</si>
  <si>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</si>
  <si>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</si>
  <si>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</si>
  <si>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</si>
  <si>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</si>
  <si>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</si>
  <si>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</si>
  <si>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</si>
  <si>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</si>
  <si>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</si>
  <si>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</si>
  <si>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</si>
  <si>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</si>
  <si>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</si>
  <si>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</si>
  <si>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</si>
  <si>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</si>
  <si>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</si>
  <si>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</si>
  <si>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</si>
  <si>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</si>
  <si>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</si>
  <si>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</si>
  <si>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</si>
  <si>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</si>
  <si>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</si>
  <si>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</si>
  <si>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</si>
  <si>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</si>
  <si>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</si>
  <si>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</si>
  <si>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</si>
  <si>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</si>
  <si>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</si>
  <si>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</si>
  <si>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</si>
  <si>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</si>
  <si>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</si>
  <si>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</si>
  <si>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</si>
  <si>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</si>
  <si>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</si>
  <si>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</si>
  <si>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</si>
  <si>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</si>
  <si>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</si>
  <si>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</si>
  <si>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</si>
  <si>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</si>
  <si>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</si>
  <si>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</si>
  <si>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</si>
  <si>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</si>
  <si>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</si>
  <si>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</si>
  <si>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</si>
  <si>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</si>
  <si>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</si>
  <si>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</si>
  <si>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</si>
  <si>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</si>
  <si>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</si>
  <si>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</si>
  <si>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</si>
  <si>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</si>
  <si>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</si>
  <si>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</si>
  <si>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</si>
  <si>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</si>
  <si>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</si>
  <si>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</si>
  <si>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</si>
  <si>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</si>
  <si>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</si>
  <si>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</si>
  <si>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</si>
  <si>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</si>
  <si>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</si>
  <si>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</si>
  <si>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</si>
  <si>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</si>
  <si>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</si>
  <si>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</si>
  <si>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</si>
  <si>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</si>
  <si>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</si>
  <si>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</si>
  <si>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</si>
  <si>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</si>
  <si>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</si>
  <si>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</si>
  <si>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</si>
  <si>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</si>
  <si>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</si>
  <si>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</si>
  <si>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</si>
  <si>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</si>
  <si>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</si>
  <si>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</si>
  <si>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</si>
  <si>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</si>
  <si>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</si>
  <si>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</si>
  <si>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</si>
  <si>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</si>
  <si>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</si>
  <si>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</si>
  <si>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</si>
  <si>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</si>
  <si>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</si>
  <si>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</si>
  <si>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6.18</t>
  </si>
  <si>
    <t>▲ 11.46</t>
  </si>
  <si>
    <t>▲ 5.74</t>
  </si>
  <si>
    <t>▲ 3.03</t>
  </si>
  <si>
    <t>上水道事業会計</t>
  </si>
  <si>
    <t>一般会計</t>
  </si>
  <si>
    <t>公共下水道事業会計</t>
  </si>
  <si>
    <t>介護保険事業特別会計</t>
  </si>
  <si>
    <t>国民健康保険事業特別会計</t>
  </si>
  <si>
    <t>後期高齢者医療制度特別会計</t>
  </si>
  <si>
    <t>介護サービス事業特別会計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</si>
  <si>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</si>
  <si>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</si>
  <si>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</si>
  <si>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</si>
  <si>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</si>
  <si>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</si>
  <si>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</si>
  <si>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</si>
  <si>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</si>
  <si>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</si>
  <si>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</si>
  <si>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</si>
  <si>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</si>
  <si>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</si>
  <si>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</si>
  <si>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まちづくり振興基金</t>
    <rPh sb="5" eb="7">
      <t>シンコウ</t>
    </rPh>
    <rPh sb="7" eb="9">
      <t>キキン</t>
    </rPh>
    <phoneticPr fontId="5"/>
  </si>
  <si>
    <t>公共施設整備基金</t>
    <rPh sb="0" eb="2">
      <t>コウキョウ</t>
    </rPh>
    <rPh sb="2" eb="4">
      <t>シセツ</t>
    </rPh>
    <rPh sb="4" eb="6">
      <t>セイビ</t>
    </rPh>
    <rPh sb="6" eb="8">
      <t>キキン</t>
    </rPh>
    <phoneticPr fontId="5"/>
  </si>
  <si>
    <t>過疎地域持続的発展事業基金</t>
    <rPh sb="0" eb="4">
      <t>カソチイキ</t>
    </rPh>
    <rPh sb="4" eb="13">
      <t>ジゾクテキハッテンジギョウキキン</t>
    </rPh>
    <phoneticPr fontId="5"/>
  </si>
  <si>
    <t>中小企業融資運営基金</t>
    <rPh sb="0" eb="2">
      <t>チュウショウ</t>
    </rPh>
    <rPh sb="2" eb="4">
      <t>キギョウ</t>
    </rPh>
    <rPh sb="4" eb="6">
      <t>ユウシ</t>
    </rPh>
    <rPh sb="6" eb="8">
      <t>ウンエイ</t>
    </rPh>
    <rPh sb="8" eb="10">
      <t>キキン</t>
    </rPh>
    <phoneticPr fontId="5"/>
  </si>
  <si>
    <t>応援寄附基金</t>
    <rPh sb="0" eb="2">
      <t>オウエン</t>
    </rPh>
    <rPh sb="2" eb="4">
      <t>キフ</t>
    </rPh>
    <rPh sb="4" eb="6">
      <t>キキン</t>
    </rPh>
    <phoneticPr fontId="5"/>
  </si>
  <si>
    <t>-</t>
    <phoneticPr fontId="2"/>
  </si>
  <si>
    <t xml:space="preserve">※8：職員の状況については、令和3年地方公務員給与実態調査に基づいている。 </t>
    <phoneticPr fontId="2"/>
  </si>
  <si>
    <t>株式会社セラアグリパーク</t>
    <rPh sb="0" eb="4">
      <t>カブシキガイシャ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</si>
  <si>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</si>
  <si>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</si>
  <si>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まで類似団体平均と比較して低かった将来負担比率が、令和２年度においては類似団体平均の急減によって高く転じる結果となった。令和３年度も本町の値は改善したのの、類似団体平均がさらに減少したため、比較すると高い水準にある。一方、有形固定資産減価償却率は老朽化した施設が増えてきていることから類似団体平均と比較して高い水準となっている。将来負担比率は適正な範囲であるが、有形固定資産減価償却率は増加傾向にあるため、今後も公共施設等総合管理計画に基づき、老朽化した施設の統廃合を進めるとともに、町有財産の売却等も推進し、公共施設等の維持管理経費の縮減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</si>
  <si>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</si>
  <si>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</si>
  <si>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</si>
  <si>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</si>
  <si>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</si>
  <si>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</si>
  <si>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適正な範囲で推移しているが、実質公債費比率、将来負担比率いずれも、類似団体平均と比較して高い傾向があることが分かる。実質公債費比率は10％前後で推移しており、令和３年度は過去の借入抑制の影響もあり、公債費が減少したため前年度より改善した。将来負担比率が改善したのは、地方債残高の増加があったものの、充当可能基金の増加がさらに大きかったためである。今後も引き続き、公債費の適正化に努める。</t>
    <rPh sb="64" eb="66">
      <t>ジッシツ</t>
    </rPh>
    <rPh sb="66" eb="69">
      <t>コウサイヒ</t>
    </rPh>
    <rPh sb="69" eb="71">
      <t>ヒリツ</t>
    </rPh>
    <rPh sb="75" eb="77">
      <t>ゼンゴ</t>
    </rPh>
    <rPh sb="85" eb="87">
      <t>レイワ</t>
    </rPh>
    <rPh sb="88" eb="90">
      <t>ネンド</t>
    </rPh>
    <rPh sb="91" eb="93">
      <t>カコ</t>
    </rPh>
    <rPh sb="94" eb="96">
      <t>カリイレ</t>
    </rPh>
    <rPh sb="96" eb="98">
      <t>ヨクセイ</t>
    </rPh>
    <rPh sb="99" eb="101">
      <t>エイキョウ</t>
    </rPh>
    <rPh sb="105" eb="108">
      <t>コウサイヒ</t>
    </rPh>
    <rPh sb="109" eb="111">
      <t>ゲンショウ</t>
    </rPh>
    <rPh sb="115" eb="118">
      <t>ゼンネンド</t>
    </rPh>
    <rPh sb="120" eb="122">
      <t>カイゼン</t>
    </rPh>
    <rPh sb="125" eb="127">
      <t>ショウライ</t>
    </rPh>
    <rPh sb="127" eb="129">
      <t>フタン</t>
    </rPh>
    <rPh sb="129" eb="131">
      <t>ヒリツ</t>
    </rPh>
    <rPh sb="132" eb="134">
      <t>カイゼン</t>
    </rPh>
    <rPh sb="139" eb="142">
      <t>チホウサイ</t>
    </rPh>
    <rPh sb="142" eb="144">
      <t>ザンダカ</t>
    </rPh>
    <rPh sb="145" eb="147">
      <t>ゾウカ</t>
    </rPh>
    <rPh sb="155" eb="157">
      <t>ジュウトウ</t>
    </rPh>
    <rPh sb="157" eb="159">
      <t>カノウ</t>
    </rPh>
    <rPh sb="159" eb="161">
      <t>キキン</t>
    </rPh>
    <rPh sb="162" eb="164">
      <t>ゾウカ</t>
    </rPh>
    <rPh sb="168" eb="169">
      <t>オオ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</si>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</sst>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7F2BBBC-D0D1-4835-86D2-479CB95B63E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1D7FC27-A881-4A8F-AA75-DC80E91222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B4BF-4079-A285-1DAD9E15B3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126908</c:v>
                </c:pt>
                <c:pt idx="1">
                  <c:v>96560</c:v>
                </c:pt>
                <c:pt idx="2">
                  <c:v>110382</c:v>
                </c:pt>
                <c:pt idx="3">
                  <c:v>76270</c:v>
                </c:pt>
                <c:pt idx="4">
                  <c:v>170138</c:v>
                </c:pt>
              </c:numCache>
            </c:numRef>
          </c:val>
          <c:smooth val="0"/>
          <c:extLst>
            <c:ext xmlns:c16="http://schemas.microsoft.com/office/drawing/2014/chart" uri="{C3380CC4-5D6E-409C-BE32-E72D297353CC}">
              <c16:uniqueId val="{00000001-B4BF-4079-A285-1DAD9E15B3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3.43</c:v>
                </c:pt>
                <c:pt idx="1">
                  <c:v>4.3600000000000003</c:v>
                </c:pt>
                <c:pt idx="2">
                  <c:v>4.68</c:v>
                </c:pt>
                <c:pt idx="3">
                  <c:v>3.73</c:v>
                </c:pt>
                <c:pt idx="4">
                  <c:v>4.96</c:v>
                </c:pt>
              </c:numCache>
            </c:numRef>
          </c:val>
          <c:extLst>
            <c:ext xmlns:c16="http://schemas.microsoft.com/office/drawing/2014/chart" uri="{C3380CC4-5D6E-409C-BE32-E72D297353CC}">
              <c16:uniqueId val="{00000000-B8A5-4C5F-BA12-E31908D37E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41.27</c:v>
                </c:pt>
                <c:pt idx="1">
                  <c:v>31.95</c:v>
                </c:pt>
                <c:pt idx="2">
                  <c:v>29.07</c:v>
                </c:pt>
                <c:pt idx="3">
                  <c:v>29.24</c:v>
                </c:pt>
                <c:pt idx="4">
                  <c:v>30.86</c:v>
                </c:pt>
              </c:numCache>
            </c:numRef>
          </c:val>
          <c:extLst>
            <c:ext xmlns:c16="http://schemas.microsoft.com/office/drawing/2014/chart" uri="{C3380CC4-5D6E-409C-BE32-E72D297353CC}">
              <c16:uniqueId val="{00000001-B8A5-4C5F-BA12-E31908D37E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-6.18</c:v>
                </c:pt>
                <c:pt idx="1">
                  <c:v>-11.46</c:v>
                </c:pt>
                <c:pt idx="2">
                  <c:v>-5.74</c:v>
                </c:pt>
                <c:pt idx="3">
                  <c:v>-3.03</c:v>
                </c:pt>
                <c:pt idx="4">
                  <c:v>1.93</c:v>
                </c:pt>
              </c:numCache>
            </c:numRef>
          </c:val>
          <c:smooth val="0"/>
          <c:extLst>
            <c:ext xmlns:c16="http://schemas.microsoft.com/office/drawing/2014/chart" uri="{C3380CC4-5D6E-409C-BE32-E72D297353CC}">
              <c16:uniqueId val="{00000002-B8A5-4C5F-BA12-E31908D37E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43-4CB1-B86F-2DCD368403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43-4CB1-B86F-2DCD3684030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0.03</c:v>
                </c:pt>
                <c:pt idx="4">
                  <c:v>#N/A</c:v>
                </c:pt>
                <c:pt idx="5">
                  <c:v>0.01</c:v>
                </c:pt>
                <c:pt idx="6">
                  <c:v>#N/A</c:v>
                </c:pt>
                <c:pt idx="7">
                  <c:v>0.03</c:v>
                </c:pt>
                <c:pt idx="8">
                  <c:v>#N/A</c:v>
                </c:pt>
                <c:pt idx="9">
                  <c:v>0</c:v>
                </c:pt>
              </c:numCache>
            </c:numRef>
          </c:val>
          <c:extLst>
            <c:ext xmlns:c16="http://schemas.microsoft.com/office/drawing/2014/chart" uri="{C3380CC4-5D6E-409C-BE32-E72D297353CC}">
              <c16:uniqueId val="{00000002-6743-4CB1-B86F-2DCD36840305}"/>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743-4CB1-B86F-2DCD36840305}"/>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0.05</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4-6743-4CB1-B86F-2DCD3684030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1.1000000000000001</c:v>
                </c:pt>
                <c:pt idx="2">
                  <c:v>#N/A</c:v>
                </c:pt>
                <c:pt idx="3">
                  <c:v>0.86</c:v>
                </c:pt>
                <c:pt idx="4">
                  <c:v>#N/A</c:v>
                </c:pt>
                <c:pt idx="5">
                  <c:v>0.91</c:v>
                </c:pt>
                <c:pt idx="6">
                  <c:v>#N/A</c:v>
                </c:pt>
                <c:pt idx="7">
                  <c:v>1.62</c:v>
                </c:pt>
                <c:pt idx="8">
                  <c:v>#N/A</c:v>
                </c:pt>
                <c:pt idx="9">
                  <c:v>1.1200000000000001</c:v>
                </c:pt>
              </c:numCache>
            </c:numRef>
          </c:val>
          <c:extLst>
            <c:ext xmlns:c16="http://schemas.microsoft.com/office/drawing/2014/chart" uri="{C3380CC4-5D6E-409C-BE32-E72D297353CC}">
              <c16:uniqueId val="{00000005-6743-4CB1-B86F-2DCD3684030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1.18</c:v>
                </c:pt>
                <c:pt idx="2">
                  <c:v>#N/A</c:v>
                </c:pt>
                <c:pt idx="3">
                  <c:v>1.2</c:v>
                </c:pt>
                <c:pt idx="4">
                  <c:v>#N/A</c:v>
                </c:pt>
                <c:pt idx="5">
                  <c:v>1.21</c:v>
                </c:pt>
                <c:pt idx="6">
                  <c:v>#N/A</c:v>
                </c:pt>
                <c:pt idx="7">
                  <c:v>1.46</c:v>
                </c:pt>
                <c:pt idx="8">
                  <c:v>#N/A</c:v>
                </c:pt>
                <c:pt idx="9">
                  <c:v>1.32</c:v>
                </c:pt>
              </c:numCache>
            </c:numRef>
          </c:val>
          <c:extLst>
            <c:ext xmlns:c16="http://schemas.microsoft.com/office/drawing/2014/chart" uri="{C3380CC4-5D6E-409C-BE32-E72D297353CC}">
              <c16:uniqueId val="{00000006-6743-4CB1-B86F-2DCD3684030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3.42</c:v>
                </c:pt>
                <c:pt idx="2">
                  <c:v>#N/A</c:v>
                </c:pt>
                <c:pt idx="3">
                  <c:v>3.35</c:v>
                </c:pt>
                <c:pt idx="4">
                  <c:v>#N/A</c:v>
                </c:pt>
                <c:pt idx="5">
                  <c:v>3.23</c:v>
                </c:pt>
                <c:pt idx="6">
                  <c:v>#N/A</c:v>
                </c:pt>
                <c:pt idx="7">
                  <c:v>3.51</c:v>
                </c:pt>
                <c:pt idx="8">
                  <c:v>#N/A</c:v>
                </c:pt>
                <c:pt idx="9">
                  <c:v>3.29</c:v>
                </c:pt>
              </c:numCache>
            </c:numRef>
          </c:val>
          <c:extLst>
            <c:ext xmlns:c16="http://schemas.microsoft.com/office/drawing/2014/chart" uri="{C3380CC4-5D6E-409C-BE32-E72D297353CC}">
              <c16:uniqueId val="{00000007-6743-4CB1-B86F-2DCD368403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3.42</c:v>
                </c:pt>
                <c:pt idx="2">
                  <c:v>#N/A</c:v>
                </c:pt>
                <c:pt idx="3">
                  <c:v>4.3499999999999996</c:v>
                </c:pt>
                <c:pt idx="4">
                  <c:v>#N/A</c:v>
                </c:pt>
                <c:pt idx="5">
                  <c:v>4.68</c:v>
                </c:pt>
                <c:pt idx="6">
                  <c:v>#N/A</c:v>
                </c:pt>
                <c:pt idx="7">
                  <c:v>3.73</c:v>
                </c:pt>
                <c:pt idx="8">
                  <c:v>#N/A</c:v>
                </c:pt>
                <c:pt idx="9">
                  <c:v>4.96</c:v>
                </c:pt>
              </c:numCache>
            </c:numRef>
          </c:val>
          <c:extLst>
            <c:ext xmlns:c16="http://schemas.microsoft.com/office/drawing/2014/chart" uri="{C3380CC4-5D6E-409C-BE32-E72D297353CC}">
              <c16:uniqueId val="{00000008-6743-4CB1-B86F-2DCD3684030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17.350000000000001</c:v>
                </c:pt>
                <c:pt idx="2">
                  <c:v>#N/A</c:v>
                </c:pt>
                <c:pt idx="3">
                  <c:v>18.989999999999998</c:v>
                </c:pt>
                <c:pt idx="4">
                  <c:v>#N/A</c:v>
                </c:pt>
                <c:pt idx="5">
                  <c:v>20.309999999999999</c:v>
                </c:pt>
                <c:pt idx="6">
                  <c:v>#N/A</c:v>
                </c:pt>
                <c:pt idx="7">
                  <c:v>20.5</c:v>
                </c:pt>
                <c:pt idx="8">
                  <c:v>#N/A</c:v>
                </c:pt>
                <c:pt idx="9">
                  <c:v>20.440000000000001</c:v>
                </c:pt>
              </c:numCache>
            </c:numRef>
          </c:val>
          <c:extLst>
            <c:ext xmlns:c16="http://schemas.microsoft.com/office/drawing/2014/chart" uri="{C3380CC4-5D6E-409C-BE32-E72D297353CC}">
              <c16:uniqueId val="{00000009-6743-4CB1-B86F-2DCD368403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1461</c:v>
                </c:pt>
                <c:pt idx="5">
                  <c:v>1438</c:v>
                </c:pt>
                <c:pt idx="8">
                  <c:v>1356</c:v>
                </c:pt>
                <c:pt idx="11">
                  <c:v>1241</c:v>
                </c:pt>
                <c:pt idx="14">
                  <c:v>1146</c:v>
                </c:pt>
              </c:numCache>
            </c:numRef>
          </c:val>
          <c:extLst>
            <c:ext xmlns:c16="http://schemas.microsoft.com/office/drawing/2014/chart" uri="{C3380CC4-5D6E-409C-BE32-E72D297353CC}">
              <c16:uniqueId val="{00000000-2E3B-4DA0-A05E-4E5F457999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3B-4DA0-A05E-4E5F457999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c:v>
                </c:pt>
                <c:pt idx="3">
                  <c:v>30</c:v>
                </c:pt>
                <c:pt idx="6">
                  <c:v>30</c:v>
                </c:pt>
                <c:pt idx="9">
                  <c:v>28</c:v>
                </c:pt>
                <c:pt idx="12">
                  <c:v>22</c:v>
                </c:pt>
              </c:numCache>
            </c:numRef>
          </c:val>
          <c:extLst>
            <c:ext xmlns:c16="http://schemas.microsoft.com/office/drawing/2014/chart" uri="{C3380CC4-5D6E-409C-BE32-E72D297353CC}">
              <c16:uniqueId val="{00000002-2E3B-4DA0-A05E-4E5F457999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103</c:v>
                </c:pt>
                <c:pt idx="3">
                  <c:v>114</c:v>
                </c:pt>
                <c:pt idx="6">
                  <c:v>98</c:v>
                </c:pt>
                <c:pt idx="9">
                  <c:v>108</c:v>
                </c:pt>
                <c:pt idx="12">
                  <c:v>94</c:v>
                </c:pt>
              </c:numCache>
            </c:numRef>
          </c:val>
          <c:extLst>
            <c:ext xmlns:c16="http://schemas.microsoft.com/office/drawing/2014/chart" uri="{C3380CC4-5D6E-409C-BE32-E72D297353CC}">
              <c16:uniqueId val="{00000003-2E3B-4DA0-A05E-4E5F457999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355</c:v>
                </c:pt>
                <c:pt idx="3">
                  <c:v>348</c:v>
                </c:pt>
                <c:pt idx="6">
                  <c:v>318</c:v>
                </c:pt>
                <c:pt idx="9">
                  <c:v>311</c:v>
                </c:pt>
                <c:pt idx="12">
                  <c:v>284</c:v>
                </c:pt>
              </c:numCache>
            </c:numRef>
          </c:val>
          <c:extLst>
            <c:ext xmlns:c16="http://schemas.microsoft.com/office/drawing/2014/chart" uri="{C3380CC4-5D6E-409C-BE32-E72D297353CC}">
              <c16:uniqueId val="{00000004-2E3B-4DA0-A05E-4E5F457999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3B-4DA0-A05E-4E5F457999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3B-4DA0-A05E-4E5F457999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1602</c:v>
                </c:pt>
                <c:pt idx="3">
                  <c:v>1626</c:v>
                </c:pt>
                <c:pt idx="6">
                  <c:v>1526</c:v>
                </c:pt>
                <c:pt idx="9">
                  <c:v>1402</c:v>
                </c:pt>
                <c:pt idx="12">
                  <c:v>1281</c:v>
                </c:pt>
              </c:numCache>
            </c:numRef>
          </c:val>
          <c:extLst>
            <c:ext xmlns:c16="http://schemas.microsoft.com/office/drawing/2014/chart" uri="{C3380CC4-5D6E-409C-BE32-E72D297353CC}">
              <c16:uniqueId val="{00000007-2E3B-4DA0-A05E-4E5F457999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627</c:v>
                </c:pt>
                <c:pt idx="2">
                  <c:v>#N/A</c:v>
                </c:pt>
                <c:pt idx="3">
                  <c:v>#N/A</c:v>
                </c:pt>
                <c:pt idx="4">
                  <c:v>680</c:v>
                </c:pt>
                <c:pt idx="5">
                  <c:v>#N/A</c:v>
                </c:pt>
                <c:pt idx="6">
                  <c:v>#N/A</c:v>
                </c:pt>
                <c:pt idx="7">
                  <c:v>616</c:v>
                </c:pt>
                <c:pt idx="8">
                  <c:v>#N/A</c:v>
                </c:pt>
                <c:pt idx="9">
                  <c:v>#N/A</c:v>
                </c:pt>
                <c:pt idx="10">
                  <c:v>608</c:v>
                </c:pt>
                <c:pt idx="11">
                  <c:v>#N/A</c:v>
                </c:pt>
                <c:pt idx="12">
                  <c:v>#N/A</c:v>
                </c:pt>
                <c:pt idx="13">
                  <c:v>535</c:v>
                </c:pt>
                <c:pt idx="14">
                  <c:v>#N/A</c:v>
                </c:pt>
              </c:numCache>
            </c:numRef>
          </c:val>
          <c:smooth val="0"/>
          <c:extLst>
            <c:ext xmlns:c16="http://schemas.microsoft.com/office/drawing/2014/chart" uri="{C3380CC4-5D6E-409C-BE32-E72D297353CC}">
              <c16:uniqueId val="{00000008-2E3B-4DA0-A05E-4E5F457999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12306</c:v>
                </c:pt>
                <c:pt idx="5">
                  <c:v>11796</c:v>
                </c:pt>
                <c:pt idx="8">
                  <c:v>11274</c:v>
                </c:pt>
                <c:pt idx="11">
                  <c:v>10924</c:v>
                </c:pt>
                <c:pt idx="14">
                  <c:v>11003</c:v>
                </c:pt>
              </c:numCache>
            </c:numRef>
          </c:val>
          <c:extLst>
            <c:ext xmlns:c16="http://schemas.microsoft.com/office/drawing/2014/chart" uri="{C3380CC4-5D6E-409C-BE32-E72D297353CC}">
              <c16:uniqueId val="{00000000-5D55-4A0F-B1A6-1F720B2D9F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67</c:v>
                </c:pt>
                <c:pt idx="8">
                  <c:v>53</c:v>
                </c:pt>
                <c:pt idx="11">
                  <c:v>28</c:v>
                </c:pt>
                <c:pt idx="14">
                  <c:v>20</c:v>
                </c:pt>
              </c:numCache>
            </c:numRef>
          </c:val>
          <c:extLst>
            <c:ext xmlns:c16="http://schemas.microsoft.com/office/drawing/2014/chart" uri="{C3380CC4-5D6E-409C-BE32-E72D297353CC}">
              <c16:uniqueId val="{00000001-5D55-4A0F-B1A6-1F720B2D9F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4220</c:v>
                </c:pt>
                <c:pt idx="5">
                  <c:v>3485</c:v>
                </c:pt>
                <c:pt idx="8">
                  <c:v>3256</c:v>
                </c:pt>
                <c:pt idx="11">
                  <c:v>3269</c:v>
                </c:pt>
                <c:pt idx="14">
                  <c:v>3640</c:v>
                </c:pt>
              </c:numCache>
            </c:numRef>
          </c:val>
          <c:extLst>
            <c:ext xmlns:c16="http://schemas.microsoft.com/office/drawing/2014/chart" uri="{C3380CC4-5D6E-409C-BE32-E72D297353CC}">
              <c16:uniqueId val="{00000002-5D55-4A0F-B1A6-1F720B2D9F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55-4A0F-B1A6-1F720B2D9F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55-4A0F-B1A6-1F720B2D9F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7</c:v>
                </c:pt>
                <c:pt idx="6">
                  <c:v>8</c:v>
                </c:pt>
                <c:pt idx="9">
                  <c:v>0</c:v>
                </c:pt>
                <c:pt idx="12">
                  <c:v>0</c:v>
                </c:pt>
              </c:numCache>
            </c:numRef>
          </c:val>
          <c:extLst>
            <c:ext xmlns:c16="http://schemas.microsoft.com/office/drawing/2014/chart" uri="{C3380CC4-5D6E-409C-BE32-E72D297353CC}">
              <c16:uniqueId val="{00000005-5D55-4A0F-B1A6-1F720B2D9F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1370</c:v>
                </c:pt>
                <c:pt idx="3">
                  <c:v>1205</c:v>
                </c:pt>
                <c:pt idx="6">
                  <c:v>1157</c:v>
                </c:pt>
                <c:pt idx="9">
                  <c:v>1211</c:v>
                </c:pt>
                <c:pt idx="12">
                  <c:v>1232</c:v>
                </c:pt>
              </c:numCache>
            </c:numRef>
          </c:val>
          <c:extLst>
            <c:ext xmlns:c16="http://schemas.microsoft.com/office/drawing/2014/chart" uri="{C3380CC4-5D6E-409C-BE32-E72D297353CC}">
              <c16:uniqueId val="{00000006-5D55-4A0F-B1A6-1F720B2D9F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646</c:v>
                </c:pt>
                <c:pt idx="3">
                  <c:v>592</c:v>
                </c:pt>
                <c:pt idx="6">
                  <c:v>549</c:v>
                </c:pt>
                <c:pt idx="9">
                  <c:v>535</c:v>
                </c:pt>
                <c:pt idx="12">
                  <c:v>490</c:v>
                </c:pt>
              </c:numCache>
            </c:numRef>
          </c:val>
          <c:extLst>
            <c:ext xmlns:c16="http://schemas.microsoft.com/office/drawing/2014/chart" uri="{C3380CC4-5D6E-409C-BE32-E72D297353CC}">
              <c16:uniqueId val="{00000007-5D55-4A0F-B1A6-1F720B2D9F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3405</c:v>
                </c:pt>
                <c:pt idx="3">
                  <c:v>3180</c:v>
                </c:pt>
                <c:pt idx="6">
                  <c:v>2887</c:v>
                </c:pt>
                <c:pt idx="9">
                  <c:v>2629</c:v>
                </c:pt>
                <c:pt idx="12">
                  <c:v>2434</c:v>
                </c:pt>
              </c:numCache>
            </c:numRef>
          </c:val>
          <c:extLst>
            <c:ext xmlns:c16="http://schemas.microsoft.com/office/drawing/2014/chart" uri="{C3380CC4-5D6E-409C-BE32-E72D297353CC}">
              <c16:uniqueId val="{00000008-5D55-4A0F-B1A6-1F720B2D9F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55-4A0F-B1A6-1F720B2D9F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12074</c:v>
                </c:pt>
                <c:pt idx="3">
                  <c:v>11568</c:v>
                </c:pt>
                <c:pt idx="6">
                  <c:v>10949</c:v>
                </c:pt>
                <c:pt idx="9">
                  <c:v>10624</c:v>
                </c:pt>
                <c:pt idx="12">
                  <c:v>10918</c:v>
                </c:pt>
              </c:numCache>
            </c:numRef>
          </c:val>
          <c:extLst>
            <c:ext xmlns:c16="http://schemas.microsoft.com/office/drawing/2014/chart" uri="{C3380CC4-5D6E-409C-BE32-E72D297353CC}">
              <c16:uniqueId val="{0000000A-5D55-4A0F-B1A6-1F720B2D9F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853</c:v>
                </c:pt>
                <c:pt idx="2">
                  <c:v>#N/A</c:v>
                </c:pt>
                <c:pt idx="3">
                  <c:v>#N/A</c:v>
                </c:pt>
                <c:pt idx="4">
                  <c:v>1203</c:v>
                </c:pt>
                <c:pt idx="5">
                  <c:v>#N/A</c:v>
                </c:pt>
                <c:pt idx="6">
                  <c:v>#N/A</c:v>
                </c:pt>
                <c:pt idx="7">
                  <c:v>967</c:v>
                </c:pt>
                <c:pt idx="8">
                  <c:v>#N/A</c:v>
                </c:pt>
                <c:pt idx="9">
                  <c:v>#N/A</c:v>
                </c:pt>
                <c:pt idx="10">
                  <c:v>778</c:v>
                </c:pt>
                <c:pt idx="11">
                  <c:v>#N/A</c:v>
                </c:pt>
                <c:pt idx="12">
                  <c:v>#N/A</c:v>
                </c:pt>
                <c:pt idx="13">
                  <c:v>411</c:v>
                </c:pt>
                <c:pt idx="14">
                  <c:v>#N/A</c:v>
                </c:pt>
              </c:numCache>
            </c:numRef>
          </c:val>
          <c:smooth val="0"/>
          <c:extLst>
            <c:ext xmlns:c16="http://schemas.microsoft.com/office/drawing/2014/chart" uri="{C3380CC4-5D6E-409C-BE32-E72D297353CC}">
              <c16:uniqueId val="{0000000B-5D55-4A0F-B1A6-1F720B2D9F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2088</c:v>
                </c:pt>
                <c:pt idx="1">
                  <c:v>2106</c:v>
                </c:pt>
                <c:pt idx="2">
                  <c:v>2290</c:v>
                </c:pt>
              </c:numCache>
            </c:numRef>
          </c:val>
          <c:extLst>
            <c:ext xmlns:c16="http://schemas.microsoft.com/office/drawing/2014/chart" uri="{C3380CC4-5D6E-409C-BE32-E72D297353CC}">
              <c16:uniqueId val="{00000000-5CF8-45A1-B051-B032CA4A59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c:v>
                </c:pt>
                <c:pt idx="1">
                  <c:v>22</c:v>
                </c:pt>
                <c:pt idx="2">
                  <c:v>81</c:v>
                </c:pt>
              </c:numCache>
            </c:numRef>
          </c:val>
          <c:extLst>
            <c:ext xmlns:c16="http://schemas.microsoft.com/office/drawing/2014/chart" uri="{C3380CC4-5D6E-409C-BE32-E72D297353CC}">
              <c16:uniqueId val="{00000001-5CF8-45A1-B051-B032CA4A59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2341</c:v>
                </c:pt>
                <c:pt idx="1">
                  <c:v>2411</c:v>
                </c:pt>
                <c:pt idx="2">
                  <c:v>2503</c:v>
                </c:pt>
              </c:numCache>
            </c:numRef>
          </c:val>
          <c:extLst>
            <c:ext xmlns:c16="http://schemas.microsoft.com/office/drawing/2014/chart" uri="{C3380CC4-5D6E-409C-BE32-E72D297353CC}">
              <c16:uniqueId val="{00000002-5CF8-45A1-B051-B032CA4A59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{161CEC62-5099-46E7-8317-ED779C6106A9}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C10-4960-86BC-4EB1EC471B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{BF01CD6B-4E4A-45C8-AF55-2DAF0D84D0E6}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10-4960-86BC-4EB1EC471B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{CC351661-EBF1-434D-8B62-2F86ABBE992E}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10-4960-86BC-4EB1EC471B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{EFBD05E4-10FA-4ADC-B92B-3EA11165E802}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10-4960-86BC-4EB1EC471B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{681A62E1-4AC4-4F21-97D2-D4CBBBBECE4D}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10-4960-86BC-4EB1EC471BA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{42EB1BA3-04E7-468A-A1B8-BF05BCCF69D7}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C10-4960-86BC-4EB1EC471BA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{028126F0-B7BD-4FDB-A8A2-7028F58257D8}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C10-4960-86BC-4EB1EC471BA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{3337EC9D-B39B-444B-B747-262C8D97290A}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C10-4960-86BC-4EB1EC471BA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{F3E8F5D1-9CAC-431D-B857-B5718B300893}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C10-4960-86BC-4EB1EC471B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62.5</c:v>
                </c:pt>
                <c:pt idx="16">
                  <c:v>63.9</c:v>
                </c:pt>
                <c:pt idx="24">
                  <c:v>66</c:v>
                </c:pt>
                <c:pt idx="32">
                  <c:v>66.599999999999994</c:v>
                </c:pt>
              </c:numCache>
            </c:numRef>
          </c:xVal>
          <c:yVal>
            <c:numRef>
              <c:f>公会計指標分析・財政指標組合せ分析表!$BP$51:$DC$51</c:f>
              <c:numCache>
                <c:formatCode>#,##0.0;"▲ "#,##0.0</c:formatCode>
                <c:ptCount val="40"/>
                <c:pt idx="0">
                  <c:v>13.9</c:v>
                </c:pt>
                <c:pt idx="8">
                  <c:v>20.100000000000001</c:v>
                </c:pt>
                <c:pt idx="16">
                  <c:v>16.5</c:v>
                </c:pt>
                <c:pt idx="24">
                  <c:v>13</c:v>
                </c:pt>
                <c:pt idx="32">
                  <c:v>6.5</c:v>
                </c:pt>
              </c:numCache>
            </c:numRef>
          </c:yVal>
          <c:smooth val="0"/>
          <c:extLst>
            <c:ext xmlns:c16="http://schemas.microsoft.com/office/drawing/2014/chart" uri="{C3380CC4-5D6E-409C-BE32-E72D297353CC}">
              <c16:uniqueId val="{00000009-FC10-4960-86BC-4EB1EC471B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{FB98B78B-28A8-4920-8C5A-B1AB613A982D}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C10-4960-86BC-4EB1EC471B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{F8D0EA58-66D8-40B7-A035-FD3A93EF7CCE}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10-4960-86BC-4EB1EC471B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{C764FB83-3989-4F63-9017-85FE97AE8F73}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10-4960-86BC-4EB1EC471B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{54914D94-4CB3-4CFA-8EC5-8008116A4639}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10-4960-86BC-4EB1EC471B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{17003521-4956-4E4C-8E8A-695CB001130A}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10-4960-86BC-4EB1EC471BA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{B8537B7A-EC31-440C-8C00-B3585E0FABD0}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C10-4960-86BC-4EB1EC471BA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{466A2918-D90B-4D6B-A480-FB50FA8A5A4F}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C10-4960-86BC-4EB1EC471BA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{98451777-A82B-494E-A48B-AA75B43BDAC3}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C10-4960-86BC-4EB1EC471BA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{D2320462-37D3-41E4-BBD2-8CF068D1B92C}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C10-4960-86BC-4EB1EC471B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FC10-4960-86BC-4EB1EC471BAD}"/>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{DFE849FE-D361-4A14-A8E0-02364C381616}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D0-4F8E-B813-6476007101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{E0629225-9D42-484C-9583-E4E51362F784}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D0-4F8E-B813-6476007101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{9FA56140-BD29-4877-8703-798C3E37D619}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D0-4F8E-B813-6476007101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{88C18146-9376-4A62-8F75-93D12743EB10}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D0-4F8E-B813-6476007101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{BFF68841-A85D-4793-BB0E-E2FFB2995FE8}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D0-4F8E-B813-6476007101F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{EE6299BD-4753-4EAB-8A32-338EFABED373}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D0-4F8E-B813-6476007101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{4529BF7E-3630-4DA2-BCD3-B6AC91A41982}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D0-4F8E-B813-6476007101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{7463A364-F45C-4E11-BB90-D27E34450C5B}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D0-4F8E-B813-6476007101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{D12A4A54-2636-4EA5-8F84-42C4054CE33E}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D0-4F8E-B813-6476007101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10.5</c:v>
                </c:pt>
                <c:pt idx="16">
                  <c:v>10.7</c:v>
                </c:pt>
                <c:pt idx="24">
                  <c:v>10.7</c:v>
                </c:pt>
                <c:pt idx="32">
                  <c:v>9.6999999999999993</c:v>
                </c:pt>
              </c:numCache>
            </c:numRef>
          </c:xVal>
          <c:yVal>
            <c:numRef>
              <c:f>公会計指標分析・財政指標組合せ分析表!$BP$73:$DC$73</c:f>
              <c:numCache>
                <c:formatCode>#,##0.0;"▲ "#,##0.0</c:formatCode>
                <c:ptCount val="40"/>
                <c:pt idx="0">
                  <c:v>13.9</c:v>
                </c:pt>
                <c:pt idx="8">
                  <c:v>20.100000000000001</c:v>
                </c:pt>
                <c:pt idx="16">
                  <c:v>16.5</c:v>
                </c:pt>
                <c:pt idx="24">
                  <c:v>13</c:v>
                </c:pt>
                <c:pt idx="32">
                  <c:v>6.5</c:v>
                </c:pt>
              </c:numCache>
            </c:numRef>
          </c:yVal>
          <c:smooth val="0"/>
          <c:extLst>
            <c:ext xmlns:c16="http://schemas.microsoft.com/office/drawing/2014/chart" uri="{C3380CC4-5D6E-409C-BE32-E72D297353CC}">
              <c16:uniqueId val="{00000009-B5D0-4F8E-B813-6476007101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3848519117998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{ED526B73-431D-4A61-8E0A-725D55F0A365}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D0-4F8E-B813-6476007101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{BD515147-4EC0-4001-89B6-F905DFABCC5B}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D0-4F8E-B813-6476007101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{D8C9A264-3D58-438B-98EA-28F595C88E58}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D0-4F8E-B813-6476007101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{E1D9BD6E-0E5F-40A3-AD03-FF16C0DD7805}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D0-4F8E-B813-6476007101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{06F3B82A-713F-4CFB-A9E1-455146F8A95F}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D0-4F8E-B813-6476007101F4}"/>
                </c:ext>
              </c:extLst>
            </c:dLbl>
            <c:dLbl>
              <c:idx val="8"/>
              <c:layout>
                <c:manualLayout>
                  <c:x val="0"/>
                  <c:y val="3.906104977919826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{E43D3226-37FC-40D9-819A-B270C4093CD4}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D0-4F8E-B813-6476007101F4}"/>
                </c:ext>
              </c:extLst>
            </c:dLbl>
            <c:dLbl>
              <c:idx val="16"/>
              <c:layout>
                <c:manualLayout>
                  <c:x val="0"/>
                  <c:y val="-2.6761978673984026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{6ED78178-6E7A-488D-B4CF-CEE7C72CADAF}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D0-4F8E-B813-6476007101F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{7F3AD22B-4C47-4185-84FA-B048A11FEF7B}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D0-4F8E-B813-6476007101F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{3994C0F1-4074-46E4-89CC-B45C852F5A3B}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D0-4F8E-B813-6476007101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B5D0-4F8E-B813-6476007101F4}"/>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BA99A25-86CF-4856-A50E-1E1544AD411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B7E9317-30FD-4308-8C85-A2175389534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％しかない。財政力指数は、近年は横ばいの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今後、施設老朽化による維持補修費の増や大規模建設事業等が具体化していくことから、引き続き行政の効率化に努め、財政の健全化に努める。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（分母）経常一般財源等が</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百万円の増、（分子）経常経費充当一般財源等が</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百万円の減となり、前年度から</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年度の普通交付税合併算定替の縮減開始以降、比率は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ていたが、令和３年度は、普通交付税の追加交付等による分母の増、過去の借入抑制による公債費減少等による分子の減が重なり、大きく改善した。しかし、普通交付税の合併算定替が終了し、今後も扶助費その他の経常経費の増加が見込まれ、比率が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67</xdr:row>
      <xdr:rowOff>31750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31737"/>
          <a:ext cx="8382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138854</xdr:rowOff>
    </xdr:from>
    <xdr:to>
      <xdr:col>19</xdr:col>
      <xdr:colOff>133350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4545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129981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67</xdr:row>
      <xdr:rowOff>96096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545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67</xdr:row>
      <xdr:rowOff>96096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223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129981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89764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88054</xdr:rowOff>
    </xdr:from>
    <xdr:to>
      <xdr:col>15</xdr:col>
      <xdr:colOff>133350</xdr:colOff>
      <xdr:row>67</xdr:row>
      <xdr:rowOff>18204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2981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45296</xdr:rowOff>
    </xdr:from>
    <xdr:to>
      <xdr:col>11</xdr:col>
      <xdr:colOff>82550</xdr:colOff>
      <xdr:row>67</xdr:row>
      <xdr:rowOff>146896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131673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類似団体平均と同程度で推移しているが、人件費は減少したものの新型コロナウイルス感染症対策による物件費が増加したことが影響し、前年度よりも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今後も、定員適正化計画に基づいた職員数管理、事務事業の見直し、公共施設管理等により経費削減に努める。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51566</xdr:rowOff>
    </xdr:from>
    <xdr:to>
      <xdr:col>23</xdr:col>
      <xdr:colOff>133350</xdr:colOff>
      <xdr:row>83</xdr:row>
      <xdr:rowOff>137951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81916"/>
          <a:ext cx="8382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109355</xdr:rowOff>
    </xdr:from>
    <xdr:to>
      <xdr:col>19</xdr:col>
      <xdr:colOff>133350</xdr:colOff>
      <xdr:row>83</xdr:row>
      <xdr:rowOff>51566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8255"/>
          <a:ext cx="889000" cy="1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67095</xdr:rowOff>
    </xdr:from>
    <xdr:to>
      <xdr:col>15</xdr:col>
      <xdr:colOff>82550</xdr:colOff>
      <xdr:row>82</xdr:row>
      <xdr:rowOff>109355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5995"/>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46738</xdr:rowOff>
    </xdr:from>
    <xdr:to>
      <xdr:col>11</xdr:col>
      <xdr:colOff>31750</xdr:colOff>
      <xdr:row>82</xdr:row>
      <xdr:rowOff>67095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5638"/>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87151</xdr:rowOff>
    </xdr:from>
    <xdr:to>
      <xdr:col>23</xdr:col>
      <xdr:colOff>184150</xdr:colOff>
      <xdr:row>84</xdr:row>
      <xdr:rowOff>17301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103678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766</xdr:rowOff>
    </xdr:from>
    <xdr:to>
      <xdr:col>19</xdr:col>
      <xdr:colOff>184150</xdr:colOff>
      <xdr:row>83</xdr:row>
      <xdr:rowOff>102366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112543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58555</xdr:rowOff>
    </xdr:from>
    <xdr:to>
      <xdr:col>15</xdr:col>
      <xdr:colOff>133350</xdr:colOff>
      <xdr:row>82</xdr:row>
      <xdr:rowOff>160155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16295</xdr:rowOff>
    </xdr:from>
    <xdr:to>
      <xdr:col>11</xdr:col>
      <xdr:colOff>82550</xdr:colOff>
      <xdr:row>82</xdr:row>
      <xdr:rowOff>117895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128072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167388</xdr:rowOff>
    </xdr:from>
    <xdr:to>
      <xdr:col>7</xdr:col>
      <xdr:colOff>31750</xdr:colOff>
      <xdr:row>82</xdr:row>
      <xdr:rowOff>97538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人事院勧告に準じて給与改正を実施している。類似団体平均との差は、新規採用数の減少で職員の年齢構成と給与号給の偏りが影響している。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39159</xdr:rowOff>
    </xdr:from>
    <xdr:to>
      <xdr:col>81</xdr:col>
      <xdr:colOff>44450</xdr:colOff>
      <xdr:row>90</xdr:row>
      <xdr:rowOff>39159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4696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89959</xdr:rowOff>
    </xdr:from>
    <xdr:to>
      <xdr:col>77</xdr:col>
      <xdr:colOff>44450</xdr:colOff>
      <xdr:row>90</xdr:row>
      <xdr:rowOff>39159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490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89959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886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29634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159809</xdr:rowOff>
    </xdr:from>
    <xdr:to>
      <xdr:col>81</xdr:col>
      <xdr:colOff>95250</xdr:colOff>
      <xdr:row>90</xdr:row>
      <xdr:rowOff>89959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55686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3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159809</xdr:rowOff>
    </xdr:from>
    <xdr:to>
      <xdr:col>77</xdr:col>
      <xdr:colOff>95250</xdr:colOff>
      <xdr:row>90</xdr:row>
      <xdr:rowOff>89959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50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中山間地域の中で過疎地域にあたり、人口密度が低くなっている。人口に対する職員数は、類似団体平均とほぼ同数となっている。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定員適正化計画に沿って職員数の管理を行っているが、新規採用者の確保に苦慮している状況で退職者数のほうが上回っており、職員数は計画値以上の減少となっている。</a:t>
          </a:r>
        </a:p>
        <a:p>
          <a:r>
            <a:rPr kumimoji="1" lang="ja-JP" altLang="en-US" sz="1300">
              <a:latin typeface="ＭＳ Ｐゴシック" panose="020B0600070205080204" pitchFamily="50" charset="-128"/>
              <a:ea typeface="ＭＳ Ｐゴシック" panose="020B0600070205080204" pitchFamily="50" charset="-128"/>
            </a:rPr>
            <a:t>　 業務の見直し等、効率的な行政運営となるよう努めている。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140879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5131"/>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121920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951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137432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0892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106408</xdr:rowOff>
    </xdr:from>
    <xdr:to>
      <xdr:col>68</xdr:col>
      <xdr:colOff>152400</xdr:colOff>
      <xdr:row>60</xdr:row>
      <xdr:rowOff>137432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34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150149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90079</xdr:rowOff>
    </xdr:from>
    <xdr:to>
      <xdr:col>81</xdr:col>
      <xdr:colOff>95250</xdr:colOff>
      <xdr:row>61</xdr:row>
      <xdr:rowOff>20229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106606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55608</xdr:rowOff>
    </xdr:from>
    <xdr:to>
      <xdr:col>64</xdr:col>
      <xdr:colOff>152400</xdr:colOff>
      <xdr:row>60</xdr:row>
      <xdr:rowOff>157208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141985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％前後で推移しており、前年度より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のは、これまでの起債の抑制、積極的な繰上償還、低利率への借換や利率見直し等の効果と考えている。今後は、近年の大型事業により一時的に償還額は上昇するが、過去に発行した地方債の償還負担が減少していくことから、比率は、若干増減を繰り返しながら、ほぼ横ばいで推移すると見込んでいる。</a:t>
          </a:r>
        </a:p>
        <a:p>
          <a:r>
            <a:rPr kumimoji="1" lang="ja-JP" altLang="en-US" sz="1300">
              <a:latin typeface="ＭＳ Ｐゴシック" panose="020B0600070205080204" pitchFamily="50" charset="-128"/>
              <a:ea typeface="ＭＳ Ｐゴシック" panose="020B0600070205080204" pitchFamily="50" charset="-128"/>
            </a:rPr>
            <a:t>　 事業の具体化にあたっては、後年度に負担するランニングコストや公債費等も重視し、財政の健全化に努める。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108655</xdr:rowOff>
    </xdr:from>
    <xdr:to>
      <xdr:col>81</xdr:col>
      <xdr:colOff>44450</xdr:colOff>
      <xdr:row>44</xdr:row>
      <xdr:rowOff>71261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810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71261</xdr:rowOff>
    </xdr:from>
    <xdr:to>
      <xdr:col>77</xdr:col>
      <xdr:colOff>44450</xdr:colOff>
      <xdr:row>44</xdr:row>
      <xdr:rowOff>71261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71261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44450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57855</xdr:rowOff>
    </xdr:from>
    <xdr:to>
      <xdr:col>81</xdr:col>
      <xdr:colOff>95250</xdr:colOff>
      <xdr:row>43</xdr:row>
      <xdr:rowOff>159455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29932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20461</xdr:rowOff>
    </xdr:from>
    <xdr:to>
      <xdr:col>77</xdr:col>
      <xdr:colOff>95250</xdr:colOff>
      <xdr:row>44</xdr:row>
      <xdr:rowOff>122061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106838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20461</xdr:rowOff>
    </xdr:from>
    <xdr:to>
      <xdr:col>73</xdr:col>
      <xdr:colOff>44450</xdr:colOff>
      <xdr:row>44</xdr:row>
      <xdr:rowOff>122061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106838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将来負担額の増よりも充当可能財源の増が大きかったため、分子が減少し、前年度より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ポイント改善したが、類似団体平均を上回っている。引き続き町債発行と公債費負担のバランスに配慮しながら、比率が上昇傾向とならないよう財政の健全化に努める。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24946</xdr:rowOff>
    </xdr:from>
    <xdr:to>
      <xdr:col>81</xdr:col>
      <xdr:colOff>44450</xdr:colOff>
      <xdr:row>14</xdr:row>
      <xdr:rowOff>136979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25246"/>
          <a:ext cx="8382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136979</xdr:rowOff>
    </xdr:from>
    <xdr:to>
      <xdr:col>77</xdr:col>
      <xdr:colOff>44450</xdr:colOff>
      <xdr:row>15</xdr:row>
      <xdr:rowOff>25854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3727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25854</xdr:rowOff>
    </xdr:from>
    <xdr:to>
      <xdr:col>72</xdr:col>
      <xdr:colOff>203200</xdr:colOff>
      <xdr:row>15</xdr:row>
      <xdr:rowOff>87902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9760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152491</xdr:rowOff>
    </xdr:from>
    <xdr:to>
      <xdr:col>68</xdr:col>
      <xdr:colOff>152400</xdr:colOff>
      <xdr:row>15</xdr:row>
      <xdr:rowOff>87902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552791"/>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31931</xdr:rowOff>
    </xdr:from>
    <xdr:to>
      <xdr:col>68</xdr:col>
      <xdr:colOff>203200</xdr:colOff>
      <xdr:row>15</xdr:row>
      <xdr:rowOff>133531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145596</xdr:rowOff>
    </xdr:from>
    <xdr:to>
      <xdr:col>81</xdr:col>
      <xdr:colOff>95250</xdr:colOff>
      <xdr:row>14</xdr:row>
      <xdr:rowOff>75746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117673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86179</xdr:rowOff>
    </xdr:from>
    <xdr:to>
      <xdr:col>77</xdr:col>
      <xdr:colOff>95250</xdr:colOff>
      <xdr:row>15</xdr:row>
      <xdr:rowOff>16329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7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146504</xdr:rowOff>
    </xdr:from>
    <xdr:to>
      <xdr:col>73</xdr:col>
      <xdr:colOff>44450</xdr:colOff>
      <xdr:row>15</xdr:row>
      <xdr:rowOff>76654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86831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3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37102</xdr:rowOff>
    </xdr:from>
    <xdr:to>
      <xdr:col>68</xdr:col>
      <xdr:colOff>203200</xdr:colOff>
      <xdr:row>15</xdr:row>
      <xdr:rowOff>138702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123479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69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101691</xdr:rowOff>
    </xdr:from>
    <xdr:to>
      <xdr:col>64</xdr:col>
      <xdr:colOff>152400</xdr:colOff>
      <xdr:row>15</xdr:row>
      <xdr:rowOff>31841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42018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7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099176" cy="425758"/>
    <xdr:sp macro="" textlink="">
      <xdr:nvSpPr>
        <xdr:cNvPr id="475" name="テキスト ボックス 474">
          <a:extLst>
            <a:ext uri="{FF2B5EF4-FFF2-40B4-BE49-F238E27FC236}">
              <a16:creationId xmlns:a16="http://schemas.microsoft.com/office/drawing/2014/main" id="{94705B48-D8C5-464F-A151-E48EEB595CDC}"/>
            </a:ext>
          </a:extLst>
        </xdr:cNvPr>
        <xdr:cNvSpPr txBox="1"/>
      </xdr:nvSpPr>
      <xdr:spPr>
        <a:xfrm>
          <a:off x="752475"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経常一般財源等の増加（</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百万円）と、人件費の減少（</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ポイント改善している。類似団体平均を下回っているのは、職員構成が主な要因である。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020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1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物件費が増加（</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百万円）により、比率は前年度から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引き続き必要最小限の経費で効率的な行政運営に努める。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29029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82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84563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94343</xdr:rowOff>
    </xdr:from>
    <xdr:to>
      <xdr:col>78</xdr:col>
      <xdr:colOff>69850</xdr:colOff>
      <xdr:row>17</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7543"/>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8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155320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国の制度改正等により扶助費の増加はやむを得ない面もあるが、支給時の資格審査等を通して、適正な執行と経費の抑制に努める。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142257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58</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比率が類似団体平均を下回っているのは、水道事業及び下水道事業を法適化していることで、特別会計への繰出金が少ないことが主な要因である。経常一般財源等の増（</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少子高齢化による社会保障関連の特別会計繰出金等は高止まり傾向である。特別会計においては、経費削減や効率的・効果的な事業執行等で、普通会計の負担の抑制に努める。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5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補助費等の減（</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百万円）に加え、経常一般財源等の増（</a:t>
          </a:r>
          <a:r>
            <a:rPr kumimoji="1" lang="en-US" altLang="ja-JP" sz="1200">
              <a:latin typeface="ＭＳ Ｐゴシック" panose="020B0600070205080204" pitchFamily="50" charset="-128"/>
              <a:ea typeface="ＭＳ Ｐゴシック" panose="020B0600070205080204" pitchFamily="50" charset="-128"/>
            </a:rPr>
            <a:t>355</a:t>
          </a:r>
          <a:r>
            <a:rPr kumimoji="1" lang="ja-JP" altLang="en-US" sz="1200">
              <a:latin typeface="ＭＳ Ｐゴシック" panose="020B0600070205080204" pitchFamily="50" charset="-128"/>
              <a:ea typeface="ＭＳ Ｐゴシック" panose="020B0600070205080204" pitchFamily="50" charset="-128"/>
            </a:rPr>
            <a:t>百万円）により、比率は前年度から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改善した。一時的に改善はしたが、農業・観光分野への補助金等が多額であることや、法適化している水道事業及び公共下水道事業への繰出金等が影響し、例年、類似団体平均と比べ大きく上回っている。</a:t>
          </a:r>
        </a:p>
        <a:p>
          <a:r>
            <a:rPr kumimoji="1" lang="ja-JP" altLang="en-US" sz="1200">
              <a:latin typeface="ＭＳ Ｐゴシック" panose="020B0600070205080204" pitchFamily="50" charset="-128"/>
              <a:ea typeface="ＭＳ Ｐゴシック" panose="020B0600070205080204" pitchFamily="50" charset="-128"/>
            </a:rPr>
            <a:t> 　大幅な削減は、すぐには困難であるが、必要性・公平性・事業効果を検証しつつ、見直しを行い、より効果的な予算執行に努める。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5080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4200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148607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xdr:rowOff>
    </xdr:from>
    <xdr:to>
      <xdr:col>82</xdr:col>
      <xdr:colOff>196850</xdr:colOff>
      <xdr:row>40</xdr:row>
      <xdr:rowOff>5080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40</xdr:row>
      <xdr:rowOff>119380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7640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35560</xdr:rowOff>
    </xdr:from>
    <xdr:to>
      <xdr:col>78</xdr:col>
      <xdr:colOff>69850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893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893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142240</xdr:rowOff>
    </xdr:from>
    <xdr:to>
      <xdr:col>69</xdr:col>
      <xdr:colOff>92075</xdr:colOff>
      <xdr:row>40</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700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26670</xdr:rowOff>
    </xdr:from>
    <xdr:to>
      <xdr:col>82</xdr:col>
      <xdr:colOff>158750</xdr:colOff>
      <xdr:row>39</xdr:row>
      <xdr:rowOff>128270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106697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68580</xdr:rowOff>
    </xdr:from>
    <xdr:to>
      <xdr:col>78</xdr:col>
      <xdr:colOff>120650</xdr:colOff>
      <xdr:row>40</xdr:row>
      <xdr:rowOff>170180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154957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114300</xdr:rowOff>
    </xdr:from>
    <xdr:to>
      <xdr:col>69</xdr:col>
      <xdr:colOff>142875</xdr:colOff>
      <xdr:row>41</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29227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91440</xdr:rowOff>
    </xdr:from>
    <xdr:to>
      <xdr:col>65</xdr:col>
      <xdr:colOff>53975</xdr:colOff>
      <xdr:row>41</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6367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これまでの起債の抑制、積極的な繰上償還、低利率への借換や利率見直し等による元利償還金の抑制効果により、比率は前年度より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ポイント改善し、類似団体平均と同程度となった。</a:t>
          </a:r>
        </a:p>
        <a:p>
          <a:r>
            <a:rPr kumimoji="1" lang="ja-JP" altLang="en-US" sz="1300">
              <a:latin typeface="ＭＳ Ｐゴシック" panose="020B0600070205080204" pitchFamily="50" charset="-128"/>
              <a:ea typeface="ＭＳ Ｐゴシック" panose="020B0600070205080204" pitchFamily="50" charset="-128"/>
            </a:rPr>
            <a:t> 　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76200</xdr:rowOff>
    </xdr:from>
    <xdr:to>
      <xdr:col>24</xdr:col>
      <xdr:colOff>25400</xdr:colOff>
      <xdr:row>78</xdr:row>
      <xdr:rowOff>76200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06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76200</xdr:rowOff>
    </xdr:from>
    <xdr:to>
      <xdr:col>19</xdr:col>
      <xdr:colOff>187325</xdr:colOff>
      <xdr:row>79</xdr:row>
      <xdr:rowOff>57150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4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57150</xdr:rowOff>
    </xdr:from>
    <xdr:to>
      <xdr:col>15</xdr:col>
      <xdr:colOff>98425</xdr:colOff>
      <xdr:row>80</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0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80</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7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22877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25400</xdr:rowOff>
    </xdr:from>
    <xdr:to>
      <xdr:col>20</xdr:col>
      <xdr:colOff>38100</xdr:colOff>
      <xdr:row>78</xdr:row>
      <xdr:rowOff>127000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111777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6350</xdr:rowOff>
    </xdr:from>
    <xdr:to>
      <xdr:col>15</xdr:col>
      <xdr:colOff>149225</xdr:colOff>
      <xdr:row>79</xdr:row>
      <xdr:rowOff>107950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92727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公債費以外の比率は、経常一般財源等の増（</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百万円）により、前年度から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81</xdr:row>
      <xdr:rowOff>156936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43643"/>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8266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117220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110671</xdr:rowOff>
    </xdr:from>
    <xdr:to>
      <xdr:col>73</xdr:col>
      <xdr:colOff>180975</xdr:colOff>
      <xdr:row>81</xdr:row>
      <xdr:rowOff>4536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88900</xdr:rowOff>
    </xdr:from>
    <xdr:to>
      <xdr:col>69</xdr:col>
      <xdr:colOff>92075</xdr:colOff>
      <xdr:row>81</xdr:row>
      <xdr:rowOff>4536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80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106334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19248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106136</xdr:rowOff>
    </xdr:from>
    <xdr:to>
      <xdr:col>78</xdr:col>
      <xdr:colOff>120650</xdr:colOff>
      <xdr:row>82</xdr:row>
      <xdr:rowOff>36286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21063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407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125186</xdr:rowOff>
    </xdr:from>
    <xdr:to>
      <xdr:col>69</xdr:col>
      <xdr:colOff>142875</xdr:colOff>
      <xdr:row>81</xdr:row>
      <xdr:rowOff>55336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40113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126333</xdr:rowOff>
    </xdr:from>
    <xdr:to>
      <xdr:col>29</xdr:col>
      <xdr:colOff>127000</xdr:colOff>
      <xdr:row>19</xdr:row>
      <xdr:rowOff>134201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1508"/>
          <a:ext cx="647700" cy="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130620</xdr:rowOff>
    </xdr:from>
    <xdr:to>
      <xdr:col>26</xdr:col>
      <xdr:colOff>50800</xdr:colOff>
      <xdr:row>19</xdr:row>
      <xdr:rowOff>134201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3579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52131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119056</xdr:rowOff>
    </xdr:from>
    <xdr:to>
      <xdr:col>22</xdr:col>
      <xdr:colOff>114300</xdr:colOff>
      <xdr:row>19</xdr:row>
      <xdr:rowOff>130620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24231"/>
          <a:ext cx="698500" cy="1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119056</xdr:rowOff>
    </xdr:from>
    <xdr:to>
      <xdr:col>18</xdr:col>
      <xdr:colOff>177800</xdr:colOff>
      <xdr:row>20</xdr:row>
      <xdr:rowOff>1022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24231"/>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48150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75533</xdr:rowOff>
    </xdr:from>
    <xdr:to>
      <xdr:col>29</xdr:col>
      <xdr:colOff>177800</xdr:colOff>
      <xdr:row>20</xdr:row>
      <xdr:rowOff>5683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47610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83401</xdr:rowOff>
    </xdr:from>
    <xdr:to>
      <xdr:col>26</xdr:col>
      <xdr:colOff>101600</xdr:colOff>
      <xdr:row>20</xdr:row>
      <xdr:rowOff>13551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169778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79820</xdr:rowOff>
    </xdr:from>
    <xdr:to>
      <xdr:col>22</xdr:col>
      <xdr:colOff>165100</xdr:colOff>
      <xdr:row>20</xdr:row>
      <xdr:rowOff>9970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166197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68256</xdr:rowOff>
    </xdr:from>
    <xdr:to>
      <xdr:col>19</xdr:col>
      <xdr:colOff>38100</xdr:colOff>
      <xdr:row>19</xdr:row>
      <xdr:rowOff>169856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121672</xdr:rowOff>
    </xdr:from>
    <xdr:to>
      <xdr:col>15</xdr:col>
      <xdr:colOff>101600</xdr:colOff>
      <xdr:row>20</xdr:row>
      <xdr:rowOff>51822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36599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65082</xdr:rowOff>
    </xdr:from>
    <xdr:to>
      <xdr:col>29</xdr:col>
      <xdr:colOff>127000</xdr:colOff>
      <xdr:row>35</xdr:row>
      <xdr:rowOff>198324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75432"/>
          <a:ext cx="647700" cy="13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291671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65082</xdr:rowOff>
    </xdr:from>
    <xdr:to>
      <xdr:col>26</xdr:col>
      <xdr:colOff>50800</xdr:colOff>
      <xdr:row>35</xdr:row>
      <xdr:rowOff>74128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75432"/>
          <a:ext cx="6985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307105</xdr:rowOff>
    </xdr:from>
    <xdr:to>
      <xdr:col>22</xdr:col>
      <xdr:colOff>114300</xdr:colOff>
      <xdr:row>35</xdr:row>
      <xdr:rowOff>74128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74555"/>
          <a:ext cx="698500" cy="109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307105</xdr:rowOff>
    </xdr:from>
    <xdr:to>
      <xdr:col>18</xdr:col>
      <xdr:colOff>177800</xdr:colOff>
      <xdr:row>35</xdr:row>
      <xdr:rowOff>94311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74555"/>
          <a:ext cx="698500" cy="13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96381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4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63887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147524</xdr:rowOff>
    </xdr:from>
    <xdr:to>
      <xdr:col>29</xdr:col>
      <xdr:colOff>177800</xdr:colOff>
      <xdr:row>35</xdr:row>
      <xdr:rowOff>249124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335501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14282</xdr:rowOff>
    </xdr:from>
    <xdr:to>
      <xdr:col>26</xdr:col>
      <xdr:colOff>101600</xdr:colOff>
      <xdr:row>35</xdr:row>
      <xdr:rowOff>115882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2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126059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23328</xdr:rowOff>
    </xdr:from>
    <xdr:to>
      <xdr:col>22</xdr:col>
      <xdr:colOff>165100</xdr:colOff>
      <xdr:row>35</xdr:row>
      <xdr:rowOff>124928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3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135105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0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256305</xdr:rowOff>
    </xdr:from>
    <xdr:to>
      <xdr:col>19</xdr:col>
      <xdr:colOff>38100</xdr:colOff>
      <xdr:row>35</xdr:row>
      <xdr:rowOff>15005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2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43511</xdr:rowOff>
    </xdr:from>
    <xdr:to>
      <xdr:col>15</xdr:col>
      <xdr:colOff>101600</xdr:colOff>
      <xdr:row>35</xdr:row>
      <xdr:rowOff>145111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155287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17513</xdr:rowOff>
    </xdr:from>
    <xdr:to>
      <xdr:col>24</xdr:col>
      <xdr:colOff>63500</xdr:colOff>
      <xdr:row>36</xdr:row>
      <xdr:rowOff>21374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9713"/>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17513</xdr:rowOff>
    </xdr:from>
    <xdr:to>
      <xdr:col>19</xdr:col>
      <xdr:colOff>177800</xdr:colOff>
      <xdr:row>36</xdr:row>
      <xdr:rowOff>36957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713"/>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36957</xdr:rowOff>
    </xdr:from>
    <xdr:to>
      <xdr:col>15</xdr:col>
      <xdr:colOff>50800</xdr:colOff>
      <xdr:row>36</xdr:row>
      <xdr:rowOff>69482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9157"/>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69482</xdr:rowOff>
    </xdr:from>
    <xdr:to>
      <xdr:col>10</xdr:col>
      <xdr:colOff>114300</xdr:colOff>
      <xdr:row>36</xdr:row>
      <xdr:rowOff>85039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1682"/>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142024</xdr:rowOff>
    </xdr:from>
    <xdr:to>
      <xdr:col>24</xdr:col>
      <xdr:colOff>114300</xdr:colOff>
      <xdr:row>36</xdr:row>
      <xdr:rowOff>72174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120451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138163</xdr:rowOff>
    </xdr:from>
    <xdr:to>
      <xdr:col>20</xdr:col>
      <xdr:colOff>38100</xdr:colOff>
      <xdr:row>36</xdr:row>
      <xdr:rowOff>68313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59440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157607</xdr:rowOff>
    </xdr:from>
    <xdr:to>
      <xdr:col>15</xdr:col>
      <xdr:colOff>101600</xdr:colOff>
      <xdr:row>36</xdr:row>
      <xdr:rowOff>87757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104284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3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18682</xdr:rowOff>
    </xdr:from>
    <xdr:to>
      <xdr:col>10</xdr:col>
      <xdr:colOff>165100</xdr:colOff>
      <xdr:row>36</xdr:row>
      <xdr:rowOff>120282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136809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34239</xdr:rowOff>
    </xdr:from>
    <xdr:to>
      <xdr:col>6</xdr:col>
      <xdr:colOff>38100</xdr:colOff>
      <xdr:row>36</xdr:row>
      <xdr:rowOff>135839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152366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114260</xdr:rowOff>
    </xdr:from>
    <xdr:to>
      <xdr:col>24</xdr:col>
      <xdr:colOff>63500</xdr:colOff>
      <xdr:row>57</xdr:row>
      <xdr:rowOff>51210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5460"/>
          <a:ext cx="838200" cy="10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51210</xdr:rowOff>
    </xdr:from>
    <xdr:to>
      <xdr:col>19</xdr:col>
      <xdr:colOff>177800</xdr:colOff>
      <xdr:row>57</xdr:row>
      <xdr:rowOff>81080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3860"/>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81080</xdr:rowOff>
    </xdr:from>
    <xdr:to>
      <xdr:col>15</xdr:col>
      <xdr:colOff>50800</xdr:colOff>
      <xdr:row>57</xdr:row>
      <xdr:rowOff>137185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3730"/>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137185</xdr:rowOff>
    </xdr:from>
    <xdr:to>
      <xdr:col>10</xdr:col>
      <xdr:colOff>114300</xdr:colOff>
      <xdr:row>57</xdr:row>
      <xdr:rowOff>152991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983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63460</xdr:rowOff>
    </xdr:from>
    <xdr:to>
      <xdr:col>24</xdr:col>
      <xdr:colOff>114300</xdr:colOff>
      <xdr:row>56</xdr:row>
      <xdr:rowOff>165060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41887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410</xdr:rowOff>
    </xdr:from>
    <xdr:to>
      <xdr:col>20</xdr:col>
      <xdr:colOff>38100</xdr:colOff>
      <xdr:row>57</xdr:row>
      <xdr:rowOff>102010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93137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30280</xdr:rowOff>
    </xdr:from>
    <xdr:to>
      <xdr:col>15</xdr:col>
      <xdr:colOff>101600</xdr:colOff>
      <xdr:row>57</xdr:row>
      <xdr:rowOff>131880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123007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86385</xdr:rowOff>
    </xdr:from>
    <xdr:to>
      <xdr:col>10</xdr:col>
      <xdr:colOff>165100</xdr:colOff>
      <xdr:row>58</xdr:row>
      <xdr:rowOff>16535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102191</xdr:rowOff>
    </xdr:from>
    <xdr:to>
      <xdr:col>6</xdr:col>
      <xdr:colOff>38100</xdr:colOff>
      <xdr:row>58</xdr:row>
      <xdr:rowOff>32341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129825</xdr:rowOff>
    </xdr:from>
    <xdr:to>
      <xdr:col>24</xdr:col>
      <xdr:colOff>63500</xdr:colOff>
      <xdr:row>74</xdr:row>
      <xdr:rowOff>155428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17125"/>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3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155428</xdr:rowOff>
    </xdr:from>
    <xdr:to>
      <xdr:col>19</xdr:col>
      <xdr:colOff>177800</xdr:colOff>
      <xdr:row>75</xdr:row>
      <xdr:rowOff>113777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42728"/>
          <a:ext cx="889000" cy="1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48351</xdr:rowOff>
    </xdr:from>
    <xdr:to>
      <xdr:col>15</xdr:col>
      <xdr:colOff>50800</xdr:colOff>
      <xdr:row>75</xdr:row>
      <xdr:rowOff>113777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07101"/>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9123</xdr:rowOff>
    </xdr:from>
    <xdr:to>
      <xdr:col>10</xdr:col>
      <xdr:colOff>114300</xdr:colOff>
      <xdr:row>75</xdr:row>
      <xdr:rowOff>48351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67873"/>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91239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79025</xdr:rowOff>
    </xdr:from>
    <xdr:to>
      <xdr:col>24</xdr:col>
      <xdr:colOff>114300</xdr:colOff>
      <xdr:row>75</xdr:row>
      <xdr:rowOff>9175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101902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104628</xdr:rowOff>
    </xdr:from>
    <xdr:to>
      <xdr:col>20</xdr:col>
      <xdr:colOff>38100</xdr:colOff>
      <xdr:row>75</xdr:row>
      <xdr:rowOff>34778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51305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62977</xdr:rowOff>
    </xdr:from>
    <xdr:to>
      <xdr:col>15</xdr:col>
      <xdr:colOff>101600</xdr:colOff>
      <xdr:row>75</xdr:row>
      <xdr:rowOff>164576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169001</xdr:rowOff>
    </xdr:from>
    <xdr:to>
      <xdr:col>10</xdr:col>
      <xdr:colOff>165100</xdr:colOff>
      <xdr:row>75</xdr:row>
      <xdr:rowOff>99151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115678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129773</xdr:rowOff>
    </xdr:from>
    <xdr:to>
      <xdr:col>6</xdr:col>
      <xdr:colOff>38100</xdr:colOff>
      <xdr:row>75</xdr:row>
      <xdr:rowOff>59923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76450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8789</xdr:rowOff>
    </xdr:from>
    <xdr:to>
      <xdr:col>24</xdr:col>
      <xdr:colOff>63500</xdr:colOff>
      <xdr:row>95</xdr:row>
      <xdr:rowOff>164046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53639"/>
          <a:ext cx="838200" cy="4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164046</xdr:rowOff>
    </xdr:from>
    <xdr:to>
      <xdr:col>19</xdr:col>
      <xdr:colOff>177800</xdr:colOff>
      <xdr:row>96</xdr:row>
      <xdr:rowOff>62528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1796"/>
          <a:ext cx="889000" cy="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62528</xdr:rowOff>
    </xdr:from>
    <xdr:to>
      <xdr:col>15</xdr:col>
      <xdr:colOff>50800</xdr:colOff>
      <xdr:row>96</xdr:row>
      <xdr:rowOff>123622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1728"/>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123622</xdr:rowOff>
    </xdr:from>
    <xdr:to>
      <xdr:col>10</xdr:col>
      <xdr:colOff>114300</xdr:colOff>
      <xdr:row>96</xdr:row>
      <xdr:rowOff>128612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82822"/>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129439</xdr:rowOff>
    </xdr:from>
    <xdr:to>
      <xdr:col>24</xdr:col>
      <xdr:colOff>114300</xdr:colOff>
      <xdr:row>93</xdr:row>
      <xdr:rowOff>59589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152316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5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113246</xdr:rowOff>
    </xdr:from>
    <xdr:to>
      <xdr:col>20</xdr:col>
      <xdr:colOff>38100</xdr:colOff>
      <xdr:row>96</xdr:row>
      <xdr:rowOff>43396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59923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11728</xdr:rowOff>
    </xdr:from>
    <xdr:to>
      <xdr:col>15</xdr:col>
      <xdr:colOff>101600</xdr:colOff>
      <xdr:row>96</xdr:row>
      <xdr:rowOff>113328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129855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72822</xdr:rowOff>
    </xdr:from>
    <xdr:to>
      <xdr:col>10</xdr:col>
      <xdr:colOff>165100</xdr:colOff>
      <xdr:row>97</xdr:row>
      <xdr:rowOff>2972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3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77812</xdr:rowOff>
    </xdr:from>
    <xdr:to>
      <xdr:col>6</xdr:col>
      <xdr:colOff>38100</xdr:colOff>
      <xdr:row>97</xdr:row>
      <xdr:rowOff>7962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24489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160868</xdr:rowOff>
    </xdr:from>
    <xdr:to>
      <xdr:col>54</xdr:col>
      <xdr:colOff>189865</xdr:colOff>
      <xdr:row>38</xdr:row>
      <xdr:rowOff>45667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90168"/>
          <a:ext cx="1270" cy="57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49494</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45667</xdr:rowOff>
    </xdr:from>
    <xdr:to>
      <xdr:col>55</xdr:col>
      <xdr:colOff>88900</xdr:colOff>
      <xdr:row>38</xdr:row>
      <xdr:rowOff>45667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60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107545</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160868</xdr:rowOff>
    </xdr:from>
    <xdr:to>
      <xdr:col>55</xdr:col>
      <xdr:colOff>88900</xdr:colOff>
      <xdr:row>34</xdr:row>
      <xdr:rowOff>160868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9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4016</xdr:rowOff>
    </xdr:from>
    <xdr:to>
      <xdr:col>55</xdr:col>
      <xdr:colOff>0</xdr:colOff>
      <xdr:row>34</xdr:row>
      <xdr:rowOff>160868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18966"/>
          <a:ext cx="838200" cy="67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140936</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131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162509</xdr:rowOff>
    </xdr:from>
    <xdr:to>
      <xdr:col>55</xdr:col>
      <xdr:colOff>50800</xdr:colOff>
      <xdr:row>37</xdr:row>
      <xdr:rowOff>92659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4016</xdr:rowOff>
    </xdr:from>
    <xdr:to>
      <xdr:col>50</xdr:col>
      <xdr:colOff>114300</xdr:colOff>
      <xdr:row>35</xdr:row>
      <xdr:rowOff>82570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18966"/>
          <a:ext cx="889000" cy="76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158917</xdr:rowOff>
    </xdr:from>
    <xdr:to>
      <xdr:col>50</xdr:col>
      <xdr:colOff>165100</xdr:colOff>
      <xdr:row>33</xdr:row>
      <xdr:rowOff>89067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80194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7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51330</xdr:rowOff>
    </xdr:from>
    <xdr:to>
      <xdr:col>45</xdr:col>
      <xdr:colOff>177800</xdr:colOff>
      <xdr:row>35</xdr:row>
      <xdr:rowOff>82570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052080"/>
          <a:ext cx="889000" cy="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71331</xdr:rowOff>
    </xdr:from>
    <xdr:to>
      <xdr:col>46</xdr:col>
      <xdr:colOff>38100</xdr:colOff>
      <xdr:row>38</xdr:row>
      <xdr:rowOff>1481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1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164058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5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23943</xdr:rowOff>
    </xdr:from>
    <xdr:to>
      <xdr:col>41</xdr:col>
      <xdr:colOff>50800</xdr:colOff>
      <xdr:row>35</xdr:row>
      <xdr:rowOff>51330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02469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55459</xdr:rowOff>
    </xdr:from>
    <xdr:to>
      <xdr:col>41</xdr:col>
      <xdr:colOff>101600</xdr:colOff>
      <xdr:row>37</xdr:row>
      <xdr:rowOff>157059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9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148186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9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76934</xdr:rowOff>
    </xdr:from>
    <xdr:to>
      <xdr:col>36</xdr:col>
      <xdr:colOff>165100</xdr:colOff>
      <xdr:row>38</xdr:row>
      <xdr:rowOff>7085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205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169661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110068</xdr:rowOff>
    </xdr:from>
    <xdr:to>
      <xdr:col>55</xdr:col>
      <xdr:colOff>50800</xdr:colOff>
      <xdr:row>35</xdr:row>
      <xdr:rowOff>40218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63095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9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124666</xdr:rowOff>
    </xdr:from>
    <xdr:to>
      <xdr:col>50</xdr:col>
      <xdr:colOff>165100</xdr:colOff>
      <xdr:row>31</xdr:row>
      <xdr:rowOff>54816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71343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31770</xdr:rowOff>
    </xdr:from>
    <xdr:to>
      <xdr:col>46</xdr:col>
      <xdr:colOff>38100</xdr:colOff>
      <xdr:row>35</xdr:row>
      <xdr:rowOff>133370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149897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8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xdr:rowOff>
    </xdr:from>
    <xdr:to>
      <xdr:col>41</xdr:col>
      <xdr:colOff>101600</xdr:colOff>
      <xdr:row>35</xdr:row>
      <xdr:rowOff>102130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118657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7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144593</xdr:rowOff>
    </xdr:from>
    <xdr:to>
      <xdr:col>36</xdr:col>
      <xdr:colOff>165100</xdr:colOff>
      <xdr:row>35</xdr:row>
      <xdr:rowOff>74743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91270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7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47629</xdr:rowOff>
    </xdr:from>
    <xdr:to>
      <xdr:col>55</xdr:col>
      <xdr:colOff>0</xdr:colOff>
      <xdr:row>56</xdr:row>
      <xdr:rowOff>133893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05929"/>
          <a:ext cx="838200" cy="4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86145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15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149383</xdr:rowOff>
    </xdr:from>
    <xdr:to>
      <xdr:col>50</xdr:col>
      <xdr:colOff>114300</xdr:colOff>
      <xdr:row>56</xdr:row>
      <xdr:rowOff>133893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79133"/>
          <a:ext cx="889000" cy="15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149383</xdr:rowOff>
    </xdr:from>
    <xdr:to>
      <xdr:col>45</xdr:col>
      <xdr:colOff>177800</xdr:colOff>
      <xdr:row>56</xdr:row>
      <xdr:rowOff>41128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79133"/>
          <a:ext cx="889000" cy="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73827</xdr:rowOff>
    </xdr:from>
    <xdr:to>
      <xdr:col>41</xdr:col>
      <xdr:colOff>50800</xdr:colOff>
      <xdr:row>56</xdr:row>
      <xdr:rowOff>41128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03577"/>
          <a:ext cx="889000" cy="13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39872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168279</xdr:rowOff>
    </xdr:from>
    <xdr:to>
      <xdr:col>55</xdr:col>
      <xdr:colOff>50800</xdr:colOff>
      <xdr:row>54</xdr:row>
      <xdr:rowOff>98429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19706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83093</xdr:rowOff>
    </xdr:from>
    <xdr:to>
      <xdr:col>50</xdr:col>
      <xdr:colOff>165100</xdr:colOff>
      <xdr:row>57</xdr:row>
      <xdr:rowOff>13243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98583</xdr:rowOff>
    </xdr:from>
    <xdr:to>
      <xdr:col>46</xdr:col>
      <xdr:colOff>38100</xdr:colOff>
      <xdr:row>56</xdr:row>
      <xdr:rowOff>28733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19860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2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161778</xdr:rowOff>
    </xdr:from>
    <xdr:to>
      <xdr:col>41</xdr:col>
      <xdr:colOff>101600</xdr:colOff>
      <xdr:row>56</xdr:row>
      <xdr:rowOff>91928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83055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23027</xdr:rowOff>
    </xdr:from>
    <xdr:to>
      <xdr:col>36</xdr:col>
      <xdr:colOff>165100</xdr:colOff>
      <xdr:row>55</xdr:row>
      <xdr:rowOff>124627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141154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2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160274</xdr:rowOff>
    </xdr:from>
    <xdr:to>
      <xdr:col>55</xdr:col>
      <xdr:colOff>0</xdr:colOff>
      <xdr:row>79</xdr:row>
      <xdr:rowOff>89049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3374"/>
          <a:ext cx="8382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160274</xdr:rowOff>
    </xdr:from>
    <xdr:to>
      <xdr:col>50</xdr:col>
      <xdr:colOff>114300</xdr:colOff>
      <xdr:row>79</xdr:row>
      <xdr:rowOff>70042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33374"/>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8320</xdr:rowOff>
    </xdr:from>
    <xdr:to>
      <xdr:col>45</xdr:col>
      <xdr:colOff>177800</xdr:colOff>
      <xdr:row>79</xdr:row>
      <xdr:rowOff>70042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28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40455</xdr:rowOff>
    </xdr:from>
    <xdr:to>
      <xdr:col>41</xdr:col>
      <xdr:colOff>50800</xdr:colOff>
      <xdr:row>79</xdr:row>
      <xdr:rowOff>8320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42105"/>
          <a:ext cx="889000" cy="3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38249</xdr:rowOff>
    </xdr:from>
    <xdr:to>
      <xdr:col>55</xdr:col>
      <xdr:colOff>50800</xdr:colOff>
      <xdr:row>79</xdr:row>
      <xdr:rowOff>139849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124626</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109474</xdr:rowOff>
    </xdr:from>
    <xdr:to>
      <xdr:col>50</xdr:col>
      <xdr:colOff>165100</xdr:colOff>
      <xdr:row>79</xdr:row>
      <xdr:rowOff>39624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30751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19242</xdr:rowOff>
    </xdr:from>
    <xdr:to>
      <xdr:col>46</xdr:col>
      <xdr:colOff>38100</xdr:colOff>
      <xdr:row>79</xdr:row>
      <xdr:rowOff>120842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111969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5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128970</xdr:rowOff>
    </xdr:from>
    <xdr:to>
      <xdr:col>41</xdr:col>
      <xdr:colOff>101600</xdr:colOff>
      <xdr:row>79</xdr:row>
      <xdr:rowOff>59120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161105</xdr:rowOff>
    </xdr:from>
    <xdr:to>
      <xdr:col>36</xdr:col>
      <xdr:colOff>165100</xdr:colOff>
      <xdr:row>77</xdr:row>
      <xdr:rowOff>91255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82382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39911</xdr:rowOff>
    </xdr:from>
    <xdr:to>
      <xdr:col>55</xdr:col>
      <xdr:colOff>0</xdr:colOff>
      <xdr:row>98</xdr:row>
      <xdr:rowOff>40639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641861"/>
          <a:ext cx="838200" cy="12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9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151304</xdr:rowOff>
    </xdr:from>
    <xdr:to>
      <xdr:col>50</xdr:col>
      <xdr:colOff>114300</xdr:colOff>
      <xdr:row>98</xdr:row>
      <xdr:rowOff>40639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81954"/>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122598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55673</xdr:rowOff>
    </xdr:from>
    <xdr:to>
      <xdr:col>45</xdr:col>
      <xdr:colOff>177800</xdr:colOff>
      <xdr:row>97</xdr:row>
      <xdr:rowOff>151304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14873"/>
          <a:ext cx="8890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55673</xdr:rowOff>
    </xdr:from>
    <xdr:to>
      <xdr:col>41</xdr:col>
      <xdr:colOff>50800</xdr:colOff>
      <xdr:row>96</xdr:row>
      <xdr:rowOff>136609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14873"/>
          <a:ext cx="889000" cy="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160561</xdr:rowOff>
    </xdr:from>
    <xdr:to>
      <xdr:col>55</xdr:col>
      <xdr:colOff>50800</xdr:colOff>
      <xdr:row>91</xdr:row>
      <xdr:rowOff>90711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5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113588</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5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161289</xdr:rowOff>
    </xdr:from>
    <xdr:to>
      <xdr:col>50</xdr:col>
      <xdr:colOff>165100</xdr:colOff>
      <xdr:row>98</xdr:row>
      <xdr:rowOff>91439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82566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100504</xdr:rowOff>
    </xdr:from>
    <xdr:to>
      <xdr:col>46</xdr:col>
      <xdr:colOff>38100</xdr:colOff>
      <xdr:row>98</xdr:row>
      <xdr:rowOff>30654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47181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4873</xdr:rowOff>
    </xdr:from>
    <xdr:to>
      <xdr:col>41</xdr:col>
      <xdr:colOff>101600</xdr:colOff>
      <xdr:row>96</xdr:row>
      <xdr:rowOff>106473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123000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85809</xdr:rowOff>
    </xdr:from>
    <xdr:to>
      <xdr:col>36</xdr:col>
      <xdr:colOff>165100</xdr:colOff>
      <xdr:row>97</xdr:row>
      <xdr:rowOff>15959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32486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89637</xdr:rowOff>
    </xdr:from>
    <xdr:to>
      <xdr:col>85</xdr:col>
      <xdr:colOff>126364</xdr:colOff>
      <xdr:row>39</xdr:row>
      <xdr:rowOff>97703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918937"/>
          <a:ext cx="1269" cy="86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101530</xdr:rowOff>
    </xdr:from>
    <xdr:ext cx="313932"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80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97703</xdr:rowOff>
    </xdr:from>
    <xdr:to>
      <xdr:col>86</xdr:col>
      <xdr:colOff>25400</xdr:colOff>
      <xdr:row>39</xdr:row>
      <xdr:rowOff>97703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36314</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6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89637</xdr:rowOff>
    </xdr:from>
    <xdr:to>
      <xdr:col>86</xdr:col>
      <xdr:colOff>25400</xdr:colOff>
      <xdr:row>34</xdr:row>
      <xdr:rowOff>89637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91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60245</xdr:rowOff>
    </xdr:from>
    <xdr:to>
      <xdr:col>85</xdr:col>
      <xdr:colOff>127000</xdr:colOff>
      <xdr:row>35</xdr:row>
      <xdr:rowOff>89767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060995"/>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1098</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16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22671</xdr:rowOff>
    </xdr:from>
    <xdr:to>
      <xdr:col>85</xdr:col>
      <xdr:colOff>177800</xdr:colOff>
      <xdr:row>38</xdr:row>
      <xdr:rowOff>124271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97899</xdr:rowOff>
    </xdr:from>
    <xdr:to>
      <xdr:col>81</xdr:col>
      <xdr:colOff>50800</xdr:colOff>
      <xdr:row>35</xdr:row>
      <xdr:rowOff>89767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5241399"/>
          <a:ext cx="889000" cy="8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152941</xdr:rowOff>
    </xdr:from>
    <xdr:to>
      <xdr:col>81</xdr:col>
      <xdr:colOff>101600</xdr:colOff>
      <xdr:row>38</xdr:row>
      <xdr:rowOff>83091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74217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58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97899</xdr:rowOff>
    </xdr:from>
    <xdr:to>
      <xdr:col>76</xdr:col>
      <xdr:colOff>114300</xdr:colOff>
      <xdr:row>34</xdr:row>
      <xdr:rowOff>168112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5241399"/>
          <a:ext cx="889000" cy="7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136220</xdr:rowOff>
    </xdr:from>
    <xdr:to>
      <xdr:col>76</xdr:col>
      <xdr:colOff>165100</xdr:colOff>
      <xdr:row>37</xdr:row>
      <xdr:rowOff>66370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3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57497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168112</xdr:rowOff>
    </xdr:from>
    <xdr:to>
      <xdr:col>71</xdr:col>
      <xdr:colOff>177800</xdr:colOff>
      <xdr:row>39</xdr:row>
      <xdr:rowOff>744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5997412"/>
          <a:ext cx="889000" cy="68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120218</xdr:rowOff>
    </xdr:from>
    <xdr:to>
      <xdr:col>72</xdr:col>
      <xdr:colOff>38100</xdr:colOff>
      <xdr:row>37</xdr:row>
      <xdr:rowOff>50368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2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41495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142654</xdr:rowOff>
    </xdr:from>
    <xdr:to>
      <xdr:col>67</xdr:col>
      <xdr:colOff>101600</xdr:colOff>
      <xdr:row>38</xdr:row>
      <xdr:rowOff>72803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4863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89331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2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9445</xdr:rowOff>
    </xdr:from>
    <xdr:to>
      <xdr:col>85</xdr:col>
      <xdr:colOff>177800</xdr:colOff>
      <xdr:row>35</xdr:row>
      <xdr:rowOff>111045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32322</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586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38967</xdr:rowOff>
    </xdr:from>
    <xdr:to>
      <xdr:col>81</xdr:col>
      <xdr:colOff>101600</xdr:colOff>
      <xdr:row>35</xdr:row>
      <xdr:rowOff>140567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0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157094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58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47099</xdr:rowOff>
    </xdr:from>
    <xdr:to>
      <xdr:col>76</xdr:col>
      <xdr:colOff>165100</xdr:colOff>
      <xdr:row>30</xdr:row>
      <xdr:rowOff>148699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51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165226</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49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117312</xdr:rowOff>
    </xdr:from>
    <xdr:to>
      <xdr:col>72</xdr:col>
      <xdr:colOff>38100</xdr:colOff>
      <xdr:row>35</xdr:row>
      <xdr:rowOff>47462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59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63989</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57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121394</xdr:rowOff>
    </xdr:from>
    <xdr:to>
      <xdr:col>67</xdr:col>
      <xdr:colOff>101600</xdr:colOff>
      <xdr:row>39</xdr:row>
      <xdr:rowOff>51544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42671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72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150711</xdr:rowOff>
    </xdr:from>
    <xdr:to>
      <xdr:col>85</xdr:col>
      <xdr:colOff>127000</xdr:colOff>
      <xdr:row>75</xdr:row>
      <xdr:rowOff>58115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38011"/>
          <a:ext cx="8382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15536</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7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76708</xdr:rowOff>
    </xdr:from>
    <xdr:to>
      <xdr:col>81</xdr:col>
      <xdr:colOff>50800</xdr:colOff>
      <xdr:row>74</xdr:row>
      <xdr:rowOff>150711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764008"/>
          <a:ext cx="889000" cy="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16878</xdr:rowOff>
    </xdr:from>
    <xdr:to>
      <xdr:col>76</xdr:col>
      <xdr:colOff>114300</xdr:colOff>
      <xdr:row>74</xdr:row>
      <xdr:rowOff>76708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04178"/>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16878</xdr:rowOff>
    </xdr:from>
    <xdr:to>
      <xdr:col>71</xdr:col>
      <xdr:colOff>177800</xdr:colOff>
      <xdr:row>74</xdr:row>
      <xdr:rowOff>56274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04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7315</xdr:rowOff>
    </xdr:from>
    <xdr:to>
      <xdr:col>85</xdr:col>
      <xdr:colOff>177800</xdr:colOff>
      <xdr:row>75</xdr:row>
      <xdr:rowOff>108915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30192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99911</xdr:rowOff>
    </xdr:from>
    <xdr:to>
      <xdr:col>81</xdr:col>
      <xdr:colOff>101600</xdr:colOff>
      <xdr:row>75</xdr:row>
      <xdr:rowOff>30061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46588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25908</xdr:rowOff>
    </xdr:from>
    <xdr:to>
      <xdr:col>76</xdr:col>
      <xdr:colOff>165100</xdr:colOff>
      <xdr:row>74</xdr:row>
      <xdr:rowOff>127508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144035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137528</xdr:rowOff>
    </xdr:from>
    <xdr:to>
      <xdr:col>72</xdr:col>
      <xdr:colOff>38100</xdr:colOff>
      <xdr:row>74</xdr:row>
      <xdr:rowOff>67678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84205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5474</xdr:rowOff>
    </xdr:from>
    <xdr:to>
      <xdr:col>67</xdr:col>
      <xdr:colOff>101600</xdr:colOff>
      <xdr:row>74</xdr:row>
      <xdr:rowOff>107074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123601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102377</xdr:rowOff>
    </xdr:from>
    <xdr:to>
      <xdr:col>85</xdr:col>
      <xdr:colOff>127000</xdr:colOff>
      <xdr:row>98</xdr:row>
      <xdr:rowOff>142306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904477"/>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142306</xdr:rowOff>
    </xdr:from>
    <xdr:to>
      <xdr:col>81</xdr:col>
      <xdr:colOff>50800</xdr:colOff>
      <xdr:row>98</xdr:row>
      <xdr:rowOff>166576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44406"/>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166576</xdr:rowOff>
    </xdr:from>
    <xdr:to>
      <xdr:col>76</xdr:col>
      <xdr:colOff>114300</xdr:colOff>
      <xdr:row>99</xdr:row>
      <xdr:rowOff>26589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68676"/>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26589</xdr:rowOff>
    </xdr:from>
    <xdr:to>
      <xdr:col>71</xdr:col>
      <xdr:colOff>177800</xdr:colOff>
      <xdr:row>99</xdr:row>
      <xdr:rowOff>28684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700013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51577</xdr:rowOff>
    </xdr:from>
    <xdr:to>
      <xdr:col>85</xdr:col>
      <xdr:colOff>177800</xdr:colOff>
      <xdr:row>98</xdr:row>
      <xdr:rowOff>153177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137954</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91506</xdr:rowOff>
    </xdr:from>
    <xdr:to>
      <xdr:col>81</xdr:col>
      <xdr:colOff>101600</xdr:colOff>
      <xdr:row>99</xdr:row>
      <xdr:rowOff>21656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8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115776</xdr:rowOff>
    </xdr:from>
    <xdr:to>
      <xdr:col>76</xdr:col>
      <xdr:colOff>165100</xdr:colOff>
      <xdr:row>99</xdr:row>
      <xdr:rowOff>45926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37053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147239</xdr:rowOff>
    </xdr:from>
    <xdr:to>
      <xdr:col>72</xdr:col>
      <xdr:colOff>38100</xdr:colOff>
      <xdr:row>99</xdr:row>
      <xdr:rowOff>77389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68516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149334</xdr:rowOff>
    </xdr:from>
    <xdr:to>
      <xdr:col>67</xdr:col>
      <xdr:colOff>101600</xdr:colOff>
      <xdr:row>99</xdr:row>
      <xdr:rowOff>79484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70611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4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166598</xdr:rowOff>
    </xdr:from>
    <xdr:to>
      <xdr:col>116</xdr:col>
      <xdr:colOff>63500</xdr:colOff>
      <xdr:row>58</xdr:row>
      <xdr:rowOff>167437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1069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167437</xdr:rowOff>
    </xdr:from>
    <xdr:to>
      <xdr:col>111</xdr:col>
      <xdr:colOff>177800</xdr:colOff>
      <xdr:row>58</xdr:row>
      <xdr:rowOff>168504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1153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161265</xdr:rowOff>
    </xdr:from>
    <xdr:to>
      <xdr:col>107</xdr:col>
      <xdr:colOff>50800</xdr:colOff>
      <xdr:row>58</xdr:row>
      <xdr:rowOff>168504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053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161265</xdr:rowOff>
    </xdr:from>
    <xdr:to>
      <xdr:col>102</xdr:col>
      <xdr:colOff>114300</xdr:colOff>
      <xdr:row>58</xdr:row>
      <xdr:rowOff>169952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05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115798</xdr:rowOff>
    </xdr:from>
    <xdr:to>
      <xdr:col>116</xdr:col>
      <xdr:colOff>114300</xdr:colOff>
      <xdr:row>59</xdr:row>
      <xdr:rowOff>45948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30725</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7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116637</xdr:rowOff>
    </xdr:from>
    <xdr:to>
      <xdr:col>112</xdr:col>
      <xdr:colOff>38100</xdr:colOff>
      <xdr:row>59</xdr:row>
      <xdr:rowOff>46787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37914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5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117704</xdr:rowOff>
    </xdr:from>
    <xdr:to>
      <xdr:col>107</xdr:col>
      <xdr:colOff>101600</xdr:colOff>
      <xdr:row>59</xdr:row>
      <xdr:rowOff>47854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38981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5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110465</xdr:rowOff>
    </xdr:from>
    <xdr:to>
      <xdr:col>102</xdr:col>
      <xdr:colOff>165100</xdr:colOff>
      <xdr:row>59</xdr:row>
      <xdr:rowOff>40615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31742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119152</xdr:rowOff>
    </xdr:from>
    <xdr:to>
      <xdr:col>98</xdr:col>
      <xdr:colOff>38100</xdr:colOff>
      <xdr:row>59</xdr:row>
      <xdr:rowOff>49302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40429</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5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135661</xdr:rowOff>
    </xdr:from>
    <xdr:to>
      <xdr:col>116</xdr:col>
      <xdr:colOff>63500</xdr:colOff>
      <xdr:row>74</xdr:row>
      <xdr:rowOff>152311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22961"/>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152311</xdr:rowOff>
    </xdr:from>
    <xdr:to>
      <xdr:col>111</xdr:col>
      <xdr:colOff>177800</xdr:colOff>
      <xdr:row>75</xdr:row>
      <xdr:rowOff>7645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83961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7645</xdr:rowOff>
    </xdr:from>
    <xdr:to>
      <xdr:col>107</xdr:col>
      <xdr:colOff>50800</xdr:colOff>
      <xdr:row>75</xdr:row>
      <xdr:rowOff>36944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866395"/>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9131</xdr:rowOff>
    </xdr:from>
    <xdr:to>
      <xdr:col>102</xdr:col>
      <xdr:colOff>114300</xdr:colOff>
      <xdr:row>75</xdr:row>
      <xdr:rowOff>36944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86788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84861</xdr:rowOff>
    </xdr:from>
    <xdr:to>
      <xdr:col>116</xdr:col>
      <xdr:colOff>114300</xdr:colOff>
      <xdr:row>75</xdr:row>
      <xdr:rowOff>15011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63288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101511</xdr:rowOff>
    </xdr:from>
    <xdr:to>
      <xdr:col>112</xdr:col>
      <xdr:colOff>38100</xdr:colOff>
      <xdr:row>75</xdr:row>
      <xdr:rowOff>31661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7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22788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8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128295</xdr:rowOff>
    </xdr:from>
    <xdr:to>
      <xdr:col>107</xdr:col>
      <xdr:colOff>101600</xdr:colOff>
      <xdr:row>75</xdr:row>
      <xdr:rowOff>58445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49572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157594</xdr:rowOff>
    </xdr:from>
    <xdr:to>
      <xdr:col>102</xdr:col>
      <xdr:colOff>165100</xdr:colOff>
      <xdr:row>75</xdr:row>
      <xdr:rowOff>87744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78871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129781</xdr:rowOff>
    </xdr:from>
    <xdr:to>
      <xdr:col>98</xdr:col>
      <xdr:colOff>38100</xdr:colOff>
      <xdr:row>75</xdr:row>
      <xdr:rowOff>59931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8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51058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9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最も大きな特徴は、農業・観光分野への補助費等が多額であることである。法適化している水道事業及び公共下水道事業への繰出金等の影響もあり、例年、類似団体平均を大きく上回っている。大幅な削減はすぐには困難であるが、必要性・公平性・事業効果を検証しつつ見直しを行い、より効果的な予算執行に努める。 合併以降、地方債残高は減少しており、これに伴い公債費も減少してきた。今後、近年の大型事業による公債費償還が一時的に増となるが、その後地方債残高は横ばい又は若干の増減を繰り返していくものと見込んでいる。 その他、類似団体平均を上回っているものとして、維持補修費、扶助費、普通建設事業費、災害復旧事業費がある。維持補修費は今後、施設の老朽化により増加する懸念がある。国の制度改正や少子高齢化により、本町では扶助費の増加はやむを得ない面もあるが、支給時の資格審査等を通して適正な執行と経費の抑制に努める。</a:t>
          </a:r>
          <a:r>
            <a:rPr kumimoji="1" lang="ja-JP" altLang="en-US" sz="1300" baseline="0">
              <a:latin typeface="ＭＳ Ｐゴシック" panose="020B0600070205080204" pitchFamily="50" charset="-128"/>
              <a:ea typeface="ＭＳ Ｐゴシック" panose="020B0600070205080204" pitchFamily="50" charset="-128"/>
            </a:rPr>
            <a:t> 普通建設</a:t>
          </a:r>
          <a:r>
            <a:rPr kumimoji="1" lang="ja-JP" altLang="en-US" sz="1300">
              <a:latin typeface="ＭＳ Ｐゴシック" panose="020B0600070205080204" pitchFamily="50" charset="-128"/>
              <a:ea typeface="ＭＳ Ｐゴシック" panose="020B0600070205080204" pitchFamily="50" charset="-128"/>
            </a:rPr>
            <a:t>事業費については光ファイバ化事業、災害復旧事業については令和２年度・令和３年度被災分であり、今後は減少する見込みである。 繰出金が類似団体平均を下回っているのは、前述の水道事業や公共下水道事業の法適化により、これらの事業の繰出金が補助費等に区分されるためである。特別会計は独立採算の原則のもと、経費削減や効率的・効果的な事業執行等により、普通会計の負担の抑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xdr:rowOff>
    </xdr:from>
    <xdr:to>
      <xdr:col>24</xdr:col>
      <xdr:colOff>63500</xdr:colOff>
      <xdr:row>35</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0605"/>
          <a:ext cx="8382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67463</xdr:rowOff>
    </xdr:from>
    <xdr:to>
      <xdr:col>19</xdr:col>
      <xdr:colOff>177800</xdr:colOff>
      <xdr:row>35</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821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67463</xdr:rowOff>
    </xdr:from>
    <xdr:to>
      <xdr:col>15</xdr:col>
      <xdr:colOff>50800</xdr:colOff>
      <xdr:row>35</xdr:row>
      <xdr:rowOff>88493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8213"/>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88493</xdr:rowOff>
    </xdr:from>
    <xdr:to>
      <xdr:col>10</xdr:col>
      <xdr:colOff>114300</xdr:colOff>
      <xdr:row>35</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924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130505</xdr:rowOff>
    </xdr:from>
    <xdr:to>
      <xdr:col>24</xdr:col>
      <xdr:colOff>114300</xdr:colOff>
      <xdr:row>35</xdr:row>
      <xdr:rowOff>60655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108932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16663</xdr:rowOff>
    </xdr:from>
    <xdr:to>
      <xdr:col>15</xdr:col>
      <xdr:colOff>101600</xdr:colOff>
      <xdr:row>35</xdr:row>
      <xdr:rowOff>118263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37693</xdr:rowOff>
    </xdr:from>
    <xdr:to>
      <xdr:col>10</xdr:col>
      <xdr:colOff>165100</xdr:colOff>
      <xdr:row>35</xdr:row>
      <xdr:rowOff>139293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67412</xdr:rowOff>
    </xdr:from>
    <xdr:to>
      <xdr:col>6</xdr:col>
      <xdr:colOff>38100</xdr:colOff>
      <xdr:row>35</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146412</xdr:rowOff>
    </xdr:from>
    <xdr:to>
      <xdr:col>24</xdr:col>
      <xdr:colOff>63500</xdr:colOff>
      <xdr:row>56</xdr:row>
      <xdr:rowOff>45741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76162"/>
          <a:ext cx="838200" cy="7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80499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81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45741</xdr:rowOff>
    </xdr:from>
    <xdr:to>
      <xdr:col>19</xdr:col>
      <xdr:colOff>177800</xdr:colOff>
      <xdr:row>58</xdr:row>
      <xdr:rowOff>107440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46941"/>
          <a:ext cx="889000" cy="4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98972</xdr:rowOff>
    </xdr:from>
    <xdr:to>
      <xdr:col>15</xdr:col>
      <xdr:colOff>50800</xdr:colOff>
      <xdr:row>58</xdr:row>
      <xdr:rowOff>107440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3072"/>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98972</xdr:rowOff>
    </xdr:from>
    <xdr:to>
      <xdr:col>10</xdr:col>
      <xdr:colOff>114300</xdr:colOff>
      <xdr:row>58</xdr:row>
      <xdr:rowOff>150430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3072"/>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95612</xdr:rowOff>
    </xdr:from>
    <xdr:to>
      <xdr:col>24</xdr:col>
      <xdr:colOff>114300</xdr:colOff>
      <xdr:row>56</xdr:row>
      <xdr:rowOff>25762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118489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7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166391</xdr:rowOff>
    </xdr:from>
    <xdr:to>
      <xdr:col>20</xdr:col>
      <xdr:colOff>38100</xdr:colOff>
      <xdr:row>56</xdr:row>
      <xdr:rowOff>96541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87668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56640</xdr:rowOff>
    </xdr:from>
    <xdr:to>
      <xdr:col>15</xdr:col>
      <xdr:colOff>101600</xdr:colOff>
      <xdr:row>58</xdr:row>
      <xdr:rowOff>158240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149367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48172</xdr:rowOff>
    </xdr:from>
    <xdr:to>
      <xdr:col>10</xdr:col>
      <xdr:colOff>165100</xdr:colOff>
      <xdr:row>58</xdr:row>
      <xdr:rowOff>149772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166299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99630</xdr:rowOff>
    </xdr:from>
    <xdr:to>
      <xdr:col>6</xdr:col>
      <xdr:colOff>38100</xdr:colOff>
      <xdr:row>59</xdr:row>
      <xdr:rowOff>29780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20907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155270</xdr:rowOff>
    </xdr:from>
    <xdr:to>
      <xdr:col>24</xdr:col>
      <xdr:colOff>63500</xdr:colOff>
      <xdr:row>76</xdr:row>
      <xdr:rowOff>128867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42570"/>
          <a:ext cx="838200" cy="3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128867</xdr:rowOff>
    </xdr:from>
    <xdr:to>
      <xdr:col>19</xdr:col>
      <xdr:colOff>177800</xdr:colOff>
      <xdr:row>77</xdr:row>
      <xdr:rowOff>71120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59067"/>
          <a:ext cx="889000" cy="1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71120</xdr:rowOff>
    </xdr:from>
    <xdr:to>
      <xdr:col>15</xdr:col>
      <xdr:colOff>50800</xdr:colOff>
      <xdr:row>77</xdr:row>
      <xdr:rowOff>103632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72770"/>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163771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6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82778</xdr:rowOff>
    </xdr:from>
    <xdr:to>
      <xdr:col>10</xdr:col>
      <xdr:colOff>114300</xdr:colOff>
      <xdr:row>77</xdr:row>
      <xdr:rowOff>103632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84428"/>
          <a:ext cx="8890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60214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4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104470</xdr:rowOff>
    </xdr:from>
    <xdr:to>
      <xdr:col>24</xdr:col>
      <xdr:colOff>114300</xdr:colOff>
      <xdr:row>75</xdr:row>
      <xdr:rowOff>34620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127347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4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78067</xdr:rowOff>
    </xdr:from>
    <xdr:to>
      <xdr:col>20</xdr:col>
      <xdr:colOff>38100</xdr:colOff>
      <xdr:row>77</xdr:row>
      <xdr:rowOff>8217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24744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88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138447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9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52832</xdr:rowOff>
    </xdr:from>
    <xdr:to>
      <xdr:col>10</xdr:col>
      <xdr:colOff>165100</xdr:colOff>
      <xdr:row>77</xdr:row>
      <xdr:rowOff>154432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170959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31978</xdr:rowOff>
    </xdr:from>
    <xdr:to>
      <xdr:col>6</xdr:col>
      <xdr:colOff>38100</xdr:colOff>
      <xdr:row>77</xdr:row>
      <xdr:rowOff>133578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0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7863</xdr:rowOff>
    </xdr:from>
    <xdr:to>
      <xdr:col>24</xdr:col>
      <xdr:colOff>63500</xdr:colOff>
      <xdr:row>95</xdr:row>
      <xdr:rowOff>150716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295613"/>
          <a:ext cx="838200" cy="1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21683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7863</xdr:rowOff>
    </xdr:from>
    <xdr:to>
      <xdr:col>19</xdr:col>
      <xdr:colOff>177800</xdr:colOff>
      <xdr:row>96</xdr:row>
      <xdr:rowOff>58319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95613"/>
          <a:ext cx="889000" cy="2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17525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159947</xdr:rowOff>
    </xdr:from>
    <xdr:to>
      <xdr:col>15</xdr:col>
      <xdr:colOff>50800</xdr:colOff>
      <xdr:row>96</xdr:row>
      <xdr:rowOff>58319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47697"/>
          <a:ext cx="8890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132859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60300</xdr:rowOff>
    </xdr:from>
    <xdr:to>
      <xdr:col>10</xdr:col>
      <xdr:colOff>114300</xdr:colOff>
      <xdr:row>95</xdr:row>
      <xdr:rowOff>159947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348050"/>
          <a:ext cx="889000" cy="9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41963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99916</xdr:rowOff>
    </xdr:from>
    <xdr:to>
      <xdr:col>24</xdr:col>
      <xdr:colOff>114300</xdr:colOff>
      <xdr:row>96</xdr:row>
      <xdr:rowOff>30066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122793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128513</xdr:rowOff>
    </xdr:from>
    <xdr:to>
      <xdr:col>20</xdr:col>
      <xdr:colOff>38100</xdr:colOff>
      <xdr:row>95</xdr:row>
      <xdr:rowOff>58663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75190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2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7519</xdr:rowOff>
    </xdr:from>
    <xdr:to>
      <xdr:col>15</xdr:col>
      <xdr:colOff>101600</xdr:colOff>
      <xdr:row>96</xdr:row>
      <xdr:rowOff>109119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125646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109147</xdr:rowOff>
    </xdr:from>
    <xdr:to>
      <xdr:col>10</xdr:col>
      <xdr:colOff>165100</xdr:colOff>
      <xdr:row>96</xdr:row>
      <xdr:rowOff>39297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55824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7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9500</xdr:rowOff>
    </xdr:from>
    <xdr:to>
      <xdr:col>6</xdr:col>
      <xdr:colOff>38100</xdr:colOff>
      <xdr:row>95</xdr:row>
      <xdr:rowOff>111100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127627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0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140843</xdr:rowOff>
    </xdr:from>
    <xdr:to>
      <xdr:col>55</xdr:col>
      <xdr:colOff>0</xdr:colOff>
      <xdr:row>37</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8449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160291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145034</xdr:rowOff>
    </xdr:from>
    <xdr:to>
      <xdr:col>50</xdr:col>
      <xdr:colOff>114300</xdr:colOff>
      <xdr:row>37</xdr:row>
      <xdr:rowOff>150368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8868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53992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150368</xdr:rowOff>
    </xdr:from>
    <xdr:to>
      <xdr:col>45</xdr:col>
      <xdr:colOff>177800</xdr:colOff>
      <xdr:row>37</xdr:row>
      <xdr:rowOff>153797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940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109618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153797</xdr:rowOff>
    </xdr:from>
    <xdr:to>
      <xdr:col>41</xdr:col>
      <xdr:colOff>50800</xdr:colOff>
      <xdr:row>37</xdr:row>
      <xdr:rowOff>157607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974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161815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135145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90043</xdr:rowOff>
    </xdr:from>
    <xdr:to>
      <xdr:col>55</xdr:col>
      <xdr:colOff>50800</xdr:colOff>
      <xdr:row>38</xdr:row>
      <xdr:rowOff>20193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112920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8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94234</xdr:rowOff>
    </xdr:from>
    <xdr:to>
      <xdr:col>50</xdr:col>
      <xdr:colOff>165100</xdr:colOff>
      <xdr:row>38</xdr:row>
      <xdr:rowOff>24385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40911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99568</xdr:rowOff>
    </xdr:from>
    <xdr:to>
      <xdr:col>46</xdr:col>
      <xdr:colOff>38100</xdr:colOff>
      <xdr:row>38</xdr:row>
      <xdr:rowOff>29718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102997</xdr:rowOff>
    </xdr:from>
    <xdr:to>
      <xdr:col>41</xdr:col>
      <xdr:colOff>101600</xdr:colOff>
      <xdr:row>38</xdr:row>
      <xdr:rowOff>33147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49674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22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106807</xdr:rowOff>
    </xdr:from>
    <xdr:to>
      <xdr:col>36</xdr:col>
      <xdr:colOff>165100</xdr:colOff>
      <xdr:row>38</xdr:row>
      <xdr:rowOff>36957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53484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2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151473</xdr:rowOff>
    </xdr:from>
    <xdr:to>
      <xdr:col>55</xdr:col>
      <xdr:colOff>0</xdr:colOff>
      <xdr:row>56</xdr:row>
      <xdr:rowOff>48311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81223"/>
          <a:ext cx="8382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43857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75806</xdr:rowOff>
    </xdr:from>
    <xdr:to>
      <xdr:col>50</xdr:col>
      <xdr:colOff>114300</xdr:colOff>
      <xdr:row>55</xdr:row>
      <xdr:rowOff>151473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162656"/>
          <a:ext cx="889000" cy="4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75806</xdr:rowOff>
    </xdr:from>
    <xdr:to>
      <xdr:col>45</xdr:col>
      <xdr:colOff>177800</xdr:colOff>
      <xdr:row>56</xdr:row>
      <xdr:rowOff>42799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162656"/>
          <a:ext cx="889000" cy="4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21912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72568</xdr:rowOff>
    </xdr:from>
    <xdr:to>
      <xdr:col>41</xdr:col>
      <xdr:colOff>50800</xdr:colOff>
      <xdr:row>56</xdr:row>
      <xdr:rowOff>42799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330868"/>
          <a:ext cx="889000" cy="3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87698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168961</xdr:rowOff>
    </xdr:from>
    <xdr:to>
      <xdr:col>55</xdr:col>
      <xdr:colOff>50800</xdr:colOff>
      <xdr:row>56</xdr:row>
      <xdr:rowOff>99111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20388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100673</xdr:rowOff>
    </xdr:from>
    <xdr:to>
      <xdr:col>50</xdr:col>
      <xdr:colOff>165100</xdr:colOff>
      <xdr:row>56</xdr:row>
      <xdr:rowOff>30823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21950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25006</xdr:rowOff>
    </xdr:from>
    <xdr:to>
      <xdr:col>46</xdr:col>
      <xdr:colOff>38100</xdr:colOff>
      <xdr:row>53</xdr:row>
      <xdr:rowOff>126606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1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143133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88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163449</xdr:rowOff>
    </xdr:from>
    <xdr:to>
      <xdr:col>41</xdr:col>
      <xdr:colOff>101600</xdr:colOff>
      <xdr:row>56</xdr:row>
      <xdr:rowOff>93599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84726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21768</xdr:rowOff>
    </xdr:from>
    <xdr:to>
      <xdr:col>36</xdr:col>
      <xdr:colOff>165100</xdr:colOff>
      <xdr:row>54</xdr:row>
      <xdr:rowOff>123368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139895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05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5283</xdr:rowOff>
    </xdr:from>
    <xdr:to>
      <xdr:col>55</xdr:col>
      <xdr:colOff>0</xdr:colOff>
      <xdr:row>76</xdr:row>
      <xdr:rowOff>69481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64033"/>
          <a:ext cx="838200" cy="2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144060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3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69481</xdr:rowOff>
    </xdr:from>
    <xdr:to>
      <xdr:col>50</xdr:col>
      <xdr:colOff>114300</xdr:colOff>
      <xdr:row>78</xdr:row>
      <xdr:rowOff>75197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99681"/>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52679</xdr:rowOff>
    </xdr:from>
    <xdr:to>
      <xdr:col>45</xdr:col>
      <xdr:colOff>177800</xdr:colOff>
      <xdr:row>78</xdr:row>
      <xdr:rowOff>75197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2577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168580</xdr:rowOff>
    </xdr:from>
    <xdr:to>
      <xdr:col>41</xdr:col>
      <xdr:colOff>50800</xdr:colOff>
      <xdr:row>78</xdr:row>
      <xdr:rowOff>52679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98780"/>
          <a:ext cx="889000" cy="22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125933</xdr:rowOff>
    </xdr:from>
    <xdr:to>
      <xdr:col>55</xdr:col>
      <xdr:colOff>50800</xdr:colOff>
      <xdr:row>75</xdr:row>
      <xdr:rowOff>56083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148810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18681</xdr:rowOff>
    </xdr:from>
    <xdr:to>
      <xdr:col>50</xdr:col>
      <xdr:colOff>165100</xdr:colOff>
      <xdr:row>76</xdr:row>
      <xdr:rowOff>120281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111408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24397</xdr:rowOff>
    </xdr:from>
    <xdr:to>
      <xdr:col>46</xdr:col>
      <xdr:colOff>38100</xdr:colOff>
      <xdr:row>78</xdr:row>
      <xdr:rowOff>125997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1879</xdr:rowOff>
    </xdr:from>
    <xdr:to>
      <xdr:col>41</xdr:col>
      <xdr:colOff>101600</xdr:colOff>
      <xdr:row>78</xdr:row>
      <xdr:rowOff>103479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94606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6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117780</xdr:rowOff>
    </xdr:from>
    <xdr:to>
      <xdr:col>36</xdr:col>
      <xdr:colOff>165100</xdr:colOff>
      <xdr:row>77</xdr:row>
      <xdr:rowOff>47930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39057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41190</xdr:rowOff>
    </xdr:from>
    <xdr:to>
      <xdr:col>55</xdr:col>
      <xdr:colOff>0</xdr:colOff>
      <xdr:row>94</xdr:row>
      <xdr:rowOff>66156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986040"/>
          <a:ext cx="838200" cy="19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66156</xdr:rowOff>
    </xdr:from>
    <xdr:to>
      <xdr:col>50</xdr:col>
      <xdr:colOff>114300</xdr:colOff>
      <xdr:row>94</xdr:row>
      <xdr:rowOff>164943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82456"/>
          <a:ext cx="889000" cy="9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98290</xdr:rowOff>
    </xdr:from>
    <xdr:to>
      <xdr:col>45</xdr:col>
      <xdr:colOff>177800</xdr:colOff>
      <xdr:row>94</xdr:row>
      <xdr:rowOff>164943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043140"/>
          <a:ext cx="889000" cy="23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98290</xdr:rowOff>
    </xdr:from>
    <xdr:to>
      <xdr:col>41</xdr:col>
      <xdr:colOff>50800</xdr:colOff>
      <xdr:row>93</xdr:row>
      <xdr:rowOff>168275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43140"/>
          <a:ext cx="8890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161840</xdr:rowOff>
    </xdr:from>
    <xdr:to>
      <xdr:col>55</xdr:col>
      <xdr:colOff>50800</xdr:colOff>
      <xdr:row>93</xdr:row>
      <xdr:rowOff>91990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15356</xdr:rowOff>
    </xdr:from>
    <xdr:to>
      <xdr:col>50</xdr:col>
      <xdr:colOff>165100</xdr:colOff>
      <xdr:row>94</xdr:row>
      <xdr:rowOff>116956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114143</xdr:rowOff>
    </xdr:from>
    <xdr:to>
      <xdr:col>46</xdr:col>
      <xdr:colOff>38100</xdr:colOff>
      <xdr:row>95</xdr:row>
      <xdr:rowOff>44293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35420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47490</xdr:rowOff>
    </xdr:from>
    <xdr:to>
      <xdr:col>41</xdr:col>
      <xdr:colOff>101600</xdr:colOff>
      <xdr:row>93</xdr:row>
      <xdr:rowOff>149090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165617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117475</xdr:rowOff>
    </xdr:from>
    <xdr:to>
      <xdr:col>36</xdr:col>
      <xdr:colOff>165100</xdr:colOff>
      <xdr:row>94</xdr:row>
      <xdr:rowOff>47625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64152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102305</xdr:rowOff>
    </xdr:from>
    <xdr:to>
      <xdr:col>85</xdr:col>
      <xdr:colOff>127000</xdr:colOff>
      <xdr:row>38</xdr:row>
      <xdr:rowOff>6483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45955"/>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102305</xdr:rowOff>
    </xdr:from>
    <xdr:to>
      <xdr:col>81</xdr:col>
      <xdr:colOff>50800</xdr:colOff>
      <xdr:row>38</xdr:row>
      <xdr:rowOff>52870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45955"/>
          <a:ext cx="889000" cy="12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100667</xdr:rowOff>
    </xdr:from>
    <xdr:to>
      <xdr:col>76</xdr:col>
      <xdr:colOff>114300</xdr:colOff>
      <xdr:row>38</xdr:row>
      <xdr:rowOff>52870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44317"/>
          <a:ext cx="889000" cy="1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97390</xdr:rowOff>
    </xdr:from>
    <xdr:to>
      <xdr:col>71</xdr:col>
      <xdr:colOff>177800</xdr:colOff>
      <xdr:row>37</xdr:row>
      <xdr:rowOff>100667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69590"/>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127133</xdr:rowOff>
    </xdr:from>
    <xdr:to>
      <xdr:col>85</xdr:col>
      <xdr:colOff>177800</xdr:colOff>
      <xdr:row>38</xdr:row>
      <xdr:rowOff>57283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105560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51505</xdr:rowOff>
    </xdr:from>
    <xdr:to>
      <xdr:col>81</xdr:col>
      <xdr:colOff>101600</xdr:colOff>
      <xdr:row>37</xdr:row>
      <xdr:rowOff>153105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169632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2070</xdr:rowOff>
    </xdr:from>
    <xdr:to>
      <xdr:col>76</xdr:col>
      <xdr:colOff>165100</xdr:colOff>
      <xdr:row>38</xdr:row>
      <xdr:rowOff>103670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94797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49867</xdr:rowOff>
    </xdr:from>
    <xdr:to>
      <xdr:col>72</xdr:col>
      <xdr:colOff>38100</xdr:colOff>
      <xdr:row>37</xdr:row>
      <xdr:rowOff>151467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167994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46590</xdr:rowOff>
    </xdr:from>
    <xdr:to>
      <xdr:col>67</xdr:col>
      <xdr:colOff>101600</xdr:colOff>
      <xdr:row>36</xdr:row>
      <xdr:rowOff>148190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164717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151554</xdr:rowOff>
    </xdr:from>
    <xdr:to>
      <xdr:col>85</xdr:col>
      <xdr:colOff>127000</xdr:colOff>
      <xdr:row>58</xdr:row>
      <xdr:rowOff>72916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24204"/>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163604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5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1267</xdr:rowOff>
    </xdr:from>
    <xdr:to>
      <xdr:col>81</xdr:col>
      <xdr:colOff>50800</xdr:colOff>
      <xdr:row>57</xdr:row>
      <xdr:rowOff>151554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73917"/>
          <a:ext cx="889000" cy="15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118787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xdr:rowOff>
    </xdr:from>
    <xdr:to>
      <xdr:col>76</xdr:col>
      <xdr:colOff>114300</xdr:colOff>
      <xdr:row>58</xdr:row>
      <xdr:rowOff>159000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73917"/>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159000</xdr:rowOff>
    </xdr:from>
    <xdr:to>
      <xdr:col>71</xdr:col>
      <xdr:colOff>177800</xdr:colOff>
      <xdr:row>59</xdr:row>
      <xdr:rowOff>34381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103100"/>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1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22116</xdr:rowOff>
    </xdr:from>
    <xdr:to>
      <xdr:col>85</xdr:col>
      <xdr:colOff>177800</xdr:colOff>
      <xdr:row>58</xdr:row>
      <xdr:rowOff>123716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108493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100754</xdr:rowOff>
    </xdr:from>
    <xdr:to>
      <xdr:col>81</xdr:col>
      <xdr:colOff>101600</xdr:colOff>
      <xdr:row>58</xdr:row>
      <xdr:rowOff>30904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22031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121917</xdr:rowOff>
    </xdr:from>
    <xdr:to>
      <xdr:col>76</xdr:col>
      <xdr:colOff>165100</xdr:colOff>
      <xdr:row>57</xdr:row>
      <xdr:rowOff>52067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43194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108200</xdr:rowOff>
    </xdr:from>
    <xdr:to>
      <xdr:col>72</xdr:col>
      <xdr:colOff>38100</xdr:colOff>
      <xdr:row>59</xdr:row>
      <xdr:rowOff>38350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29477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155031</xdr:rowOff>
    </xdr:from>
    <xdr:to>
      <xdr:col>67</xdr:col>
      <xdr:colOff>101600</xdr:colOff>
      <xdr:row>59</xdr:row>
      <xdr:rowOff>85181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76308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47506</xdr:rowOff>
    </xdr:from>
    <xdr:to>
      <xdr:col>85</xdr:col>
      <xdr:colOff>126364</xdr:colOff>
      <xdr:row>78</xdr:row>
      <xdr:rowOff>138877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906256"/>
          <a:ext cx="1269" cy="605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142704</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5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138877</xdr:rowOff>
    </xdr:from>
    <xdr:to>
      <xdr:col>86</xdr:col>
      <xdr:colOff>25400</xdr:colOff>
      <xdr:row>78</xdr:row>
      <xdr:rowOff>138877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165633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6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47506</xdr:rowOff>
    </xdr:from>
    <xdr:to>
      <xdr:col>86</xdr:col>
      <xdr:colOff>25400</xdr:colOff>
      <xdr:row>75</xdr:row>
      <xdr:rowOff>47506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9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146946</xdr:rowOff>
    </xdr:from>
    <xdr:to>
      <xdr:col>85</xdr:col>
      <xdr:colOff>127000</xdr:colOff>
      <xdr:row>75</xdr:row>
      <xdr:rowOff>167611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05696"/>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100978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122551</xdr:rowOff>
    </xdr:from>
    <xdr:to>
      <xdr:col>85</xdr:col>
      <xdr:colOff>177800</xdr:colOff>
      <xdr:row>78</xdr:row>
      <xdr:rowOff>52701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2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9010</xdr:rowOff>
    </xdr:from>
    <xdr:to>
      <xdr:col>81</xdr:col>
      <xdr:colOff>50800</xdr:colOff>
      <xdr:row>75</xdr:row>
      <xdr:rowOff>167611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353410"/>
          <a:ext cx="889000" cy="6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93723</xdr:rowOff>
    </xdr:from>
    <xdr:to>
      <xdr:col>81</xdr:col>
      <xdr:colOff>101600</xdr:colOff>
      <xdr:row>78</xdr:row>
      <xdr:rowOff>23873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9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15000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8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9010</xdr:rowOff>
    </xdr:from>
    <xdr:to>
      <xdr:col>76</xdr:col>
      <xdr:colOff>114300</xdr:colOff>
      <xdr:row>75</xdr:row>
      <xdr:rowOff>102438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353410"/>
          <a:ext cx="889000" cy="6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133203</xdr:rowOff>
    </xdr:from>
    <xdr:to>
      <xdr:col>76</xdr:col>
      <xdr:colOff>165100</xdr:colOff>
      <xdr:row>77</xdr:row>
      <xdr:rowOff>63353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6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54480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102438</xdr:rowOff>
    </xdr:from>
    <xdr:to>
      <xdr:col>71</xdr:col>
      <xdr:colOff>177800</xdr:colOff>
      <xdr:row>78</xdr:row>
      <xdr:rowOff>71005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961188"/>
          <a:ext cx="889000" cy="4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122253</xdr:rowOff>
    </xdr:from>
    <xdr:to>
      <xdr:col>72</xdr:col>
      <xdr:colOff>38100</xdr:colOff>
      <xdr:row>77</xdr:row>
      <xdr:rowOff>52403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5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43530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86522</xdr:rowOff>
    </xdr:from>
    <xdr:to>
      <xdr:col>67</xdr:col>
      <xdr:colOff>101600</xdr:colOff>
      <xdr:row>78</xdr:row>
      <xdr:rowOff>16672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33199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96147</xdr:rowOff>
    </xdr:from>
    <xdr:to>
      <xdr:col>85</xdr:col>
      <xdr:colOff>177800</xdr:colOff>
      <xdr:row>76</xdr:row>
      <xdr:rowOff>26296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54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11074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116812</xdr:rowOff>
    </xdr:from>
    <xdr:to>
      <xdr:col>81</xdr:col>
      <xdr:colOff>101600</xdr:colOff>
      <xdr:row>76</xdr:row>
      <xdr:rowOff>46961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75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63489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7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129660</xdr:rowOff>
    </xdr:from>
    <xdr:to>
      <xdr:col>76</xdr:col>
      <xdr:colOff>165100</xdr:colOff>
      <xdr:row>72</xdr:row>
      <xdr:rowOff>59810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3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76337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0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51638</xdr:rowOff>
    </xdr:from>
    <xdr:to>
      <xdr:col>72</xdr:col>
      <xdr:colOff>38100</xdr:colOff>
      <xdr:row>75</xdr:row>
      <xdr:rowOff>153237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169765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20205</xdr:rowOff>
    </xdr:from>
    <xdr:to>
      <xdr:col>67</xdr:col>
      <xdr:colOff>101600</xdr:colOff>
      <xdr:row>78</xdr:row>
      <xdr:rowOff>121805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112932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150710</xdr:rowOff>
    </xdr:from>
    <xdr:to>
      <xdr:col>85</xdr:col>
      <xdr:colOff>127000</xdr:colOff>
      <xdr:row>95</xdr:row>
      <xdr:rowOff>58116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267010"/>
          <a:ext cx="8382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15536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03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76708</xdr:rowOff>
    </xdr:from>
    <xdr:to>
      <xdr:col>81</xdr:col>
      <xdr:colOff>50800</xdr:colOff>
      <xdr:row>94</xdr:row>
      <xdr:rowOff>150710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193008"/>
          <a:ext cx="8890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16878</xdr:rowOff>
    </xdr:from>
    <xdr:to>
      <xdr:col>76</xdr:col>
      <xdr:colOff>114300</xdr:colOff>
      <xdr:row>94</xdr:row>
      <xdr:rowOff>76708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33178"/>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16878</xdr:rowOff>
    </xdr:from>
    <xdr:to>
      <xdr:col>71</xdr:col>
      <xdr:colOff>177800</xdr:colOff>
      <xdr:row>94</xdr:row>
      <xdr:rowOff>56274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133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7316</xdr:rowOff>
    </xdr:from>
    <xdr:to>
      <xdr:col>85</xdr:col>
      <xdr:colOff>177800</xdr:colOff>
      <xdr:row>95</xdr:row>
      <xdr:rowOff>108916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30193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1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99910</xdr:rowOff>
    </xdr:from>
    <xdr:to>
      <xdr:col>81</xdr:col>
      <xdr:colOff>101600</xdr:colOff>
      <xdr:row>95</xdr:row>
      <xdr:rowOff>30060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46587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9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25908</xdr:rowOff>
    </xdr:from>
    <xdr:to>
      <xdr:col>76</xdr:col>
      <xdr:colOff>165100</xdr:colOff>
      <xdr:row>94</xdr:row>
      <xdr:rowOff>127508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144035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9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137528</xdr:rowOff>
    </xdr:from>
    <xdr:to>
      <xdr:col>72</xdr:col>
      <xdr:colOff>38100</xdr:colOff>
      <xdr:row>94</xdr:row>
      <xdr:rowOff>67678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84205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5474</xdr:rowOff>
    </xdr:from>
    <xdr:to>
      <xdr:col>67</xdr:col>
      <xdr:colOff>101600</xdr:colOff>
      <xdr:row>94</xdr:row>
      <xdr:rowOff>107074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1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123601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8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伸びは、光ファイバ化事業によるものである。民生費は、類似団体平均と同様に年々増加しているが、これに加え新型コロナウイルス感染症対策関連の国の給付金による増である。国の制度改正等による社会保障関連経費の増加が大きく影響しており、今後も増加が見込まれる。</a:t>
          </a:r>
        </a:p>
        <a:p>
          <a:r>
            <a:rPr kumimoji="1" lang="ja-JP" altLang="en-US" sz="1300">
              <a:latin typeface="ＭＳ Ｐゴシック" panose="020B0600070205080204" pitchFamily="50" charset="-128"/>
              <a:ea typeface="ＭＳ Ｐゴシック" panose="020B0600070205080204" pitchFamily="50" charset="-128"/>
            </a:rPr>
            <a:t>　　衛生費は、ごみ収集費用や上水道事業、世羅中央病院企業団への補助費等に係る経費が多額であるため類似団体平均を上回っている。商工費は新型コロナウイルス感染症対策等で、土木費は町道改良事業等で前年度よりも増加した。災害復旧事業費については、令和２年度・令和３年</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度被災分であり、今後は減少する見込みである。合併以降、地方債残高は順調に減少しており、これに伴い公債費も減少してきた。今後、近年の大型事業により公債費償還が一時的に増となるが、その後地方債残高は横ばい又は若干の増減を繰り返していくものと見込んで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％となった。適正な比率で推移している。</a:t>
          </a:r>
        </a:p>
        <a:p>
          <a:r>
            <a:rPr kumimoji="1" lang="ja-JP" altLang="en-US" sz="1400">
              <a:latin typeface="ＭＳ ゴシック" pitchFamily="49" charset="-128"/>
              <a:ea typeface="ＭＳ ゴシック" pitchFamily="49" charset="-128"/>
            </a:rPr>
            <a:t>　財政調整基金残高は、令和３年度においては取崩しの必要がなかったため残高が増加し、比率が上昇した。しかし、合併算定替終了後の普通交付税減少による財源不足の解消は財政調整基金に頼らざるを得ない。今後、可能な限り財政調整基金の取り崩しを回避するためにも、引き続き行政の効率化に努め、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すべての会計が黒字であり、赤字決算の会計は無い。</a:t>
          </a:r>
        </a:p>
        <a:p>
          <a:r>
            <a:rPr kumimoji="1" lang="ja-JP" altLang="en-US" sz="1400">
              <a:latin typeface="ＭＳ ゴシック" pitchFamily="49" charset="-128"/>
              <a:ea typeface="ＭＳ ゴシック" pitchFamily="49" charset="-128"/>
            </a:rPr>
            <a:t>　黒字額の構成に関し、上水道事業について、近年、大規模な施設更新を行っていないことにより流動資産が占める割合が大きくなっている。</a:t>
          </a:r>
        </a:p>
        <a:p>
          <a:r>
            <a:rPr kumimoji="1" lang="ja-JP" altLang="en-US" sz="1400">
              <a:latin typeface="ＭＳ ゴシック" pitchFamily="49" charset="-128"/>
              <a:ea typeface="ＭＳ ゴシック" pitchFamily="49" charset="-128"/>
            </a:rPr>
            <a:t>　今後も、普通交付税の減少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地方債残高は減少しており、これに伴い公債費も減少してきた。今後、近年の大型事業により公債費償還が一時的に増となるが、その後地方債残高は横ばい又は若干の増減を繰り返していくものと見込んで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公営企業債の元利償還金に対する繰入金は、同程度で推移しているが、今後は逓減していくものと見込んでいる。</a:t>
          </a:r>
        </a:p>
        <a:p>
          <a:r>
            <a:rPr kumimoji="1" lang="ja-JP" altLang="en-US" sz="1400">
              <a:latin typeface="ＭＳ ゴシック" pitchFamily="49" charset="-128"/>
              <a:ea typeface="ＭＳ ゴシック" pitchFamily="49" charset="-128"/>
            </a:rPr>
            <a:t>　今後、実質公債費比率は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％前後で推移するものと見込んでいる。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将来負担比率の分子は、前年度より</a:t>
          </a:r>
          <a:r>
            <a:rPr kumimoji="1" lang="en-US" altLang="ja-JP" sz="1400">
              <a:latin typeface="ＭＳ ゴシック" pitchFamily="49" charset="-128"/>
              <a:ea typeface="ＭＳ ゴシック" pitchFamily="49" charset="-128"/>
            </a:rPr>
            <a:t>367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これは、地方債現在高等の将来負担額の増（</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百万円）よりも、基金の増による充当可能財源等の増（</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百万円）が大きかったためである。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合併算定替の終了による普通交付税の減少により厳しい財政運営が続いているが、令和３年度は財政調整基金からの繰入れを行わなかったこと、その他特定目的基金の積立が増えたことにより、基金全体では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必要なかった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　　　　　　　　　　　　　　　　　　　　　　　　　　　　　　　　　　　　　　　　　　　　　　中小企業融資運営基金：中小企業者の金融の円滑化による企業の育成振興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応援寄附基金：ふるさと寄附金（ふるさと納税）の寄付目的に沿った事業　　　　　　　　　　　　　　　　　　　　　　　　　　　　　　　　　　　　地域福祉基金：高齢者保健福祉施策の推進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過疎地域自立促進基金：過疎地域自立促進特別事業に要する経費　　　　　　　　　　　　　　　　　　　　　　　　　　　　　　　　　　　　　　　　　　　　　情報通信施設運営基金：放送施設の整備、修繕等の維持運営に係る経費　　　　　　　　　　　　　　　　　　　　　　　　　　　　　　　　　　　　　　　　　　　　　　　　　　　　　　　　　　森林環境譲与税基金：森林の整備及びその促進に関する事業　　　　　　　　　　　　　　　　　　　　　　　　　　　　　　　　　　　　　　　　　　　せら農業公園運営基金：農業公園施設の整備、修繕の経費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過疎地域自立促進基金：過疎債発行による積立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情報通信施設運営基金：放送施設の賃借料の積立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それぞれの目的に沿った積立、充当をしていくが、具体的な活用方法が決まっていない基金もある。財源不足の中、今後の財政運営においてどのように活用していくべきか検討をしていく。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百万円となったが、これは債権運用利息等の積立に加え、新型コロナウイルス感染症対応地方創生臨時交付金の活用や普通交付税の追加交付のため、基金の取崩しを行わなかったためである。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後の財源不足に対応するためには、基金減少はやむを得ない面がある。安定的な財政運営のためには、引き続き経常経費削減と自主財源確保等に努めつつ、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令和３年度普通交付税により措置された臨時財政対策債償還基金分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取組みにより地方債残高は大幅に減少しているため、現時点で減債基金の積立や取崩は検討していないが、臨時財政対策債償還基金分については、令和３年度臨時財政対策債の償還財源と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EE0080-4D24-4D2A-888A-8B8F975BB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64A18C-92C2-4CC3-9761-2516910929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287D62C-0AA8-49C7-B3CE-07E5C7C5B23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AC6E0FD-FF3B-4B13-BF18-075402E1330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FAD1C1-C7E4-4443-8763-55AE34B38A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15CB2F2-CCD9-4E82-9D34-AFB9A8768D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C68611D-B446-44F3-BFBC-43B7A7B2088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2736496-56DA-4527-A993-F2196B4A04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811EB19-7D9A-4CC9-B445-E10DCEC616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985F056-5D30-403A-BA08-AE60C7997E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B9AAF1D-8769-4D6B-8F5A-F9FC47D8A56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D2CD0FF-B2DF-4006-BD3F-5B05DE0E07F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46BB05-8994-47EE-9AA3-E3E2AE4EAA6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63D3F26-3642-4D6B-9601-D29A1F0188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170C81-9A53-48C5-A0F2-19EEB0C7D6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F7248B8-B703-47FB-A2E9-4107B3164F2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6B9D1E-EB36-40D5-9A71-74B2E73B8C0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68F2805-3042-4865-9A3B-BA1B4EB847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8CC9C62-510D-45A8-A2A7-3CC183FCE7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44A11F2-A950-4D5B-930A-84786D6285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5D8B32-2F42-41C5-9722-E5B4ED95F1E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47F388F-481D-46B4-A233-2B73059F0B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2D0CAF7-7C01-4B47-8640-028B536570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46EF26-2CEF-47CD-ACB6-A65F49C543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4BBF77B-2BE3-49D2-BFE5-DDCFE7B3EF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149B38-60A0-47E0-8338-ACD92D4CBA0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FE8B91C-B00A-41BB-991C-3EAE7D8FD9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CB1AA7-E237-4363-9511-A261439AA2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432EF7-0E6D-45D2-BEC9-F2ECFF480C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C814647-F521-4FE0-AAD6-4C1B9968039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32E41CC-F247-4592-B555-76C2EAA5B9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CD4005C-6AA2-42C5-8B46-9E2100F0798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9883DB3-6EE4-4F4E-8073-93D92730682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DC4A525-9767-4397-8C59-77FAFE0623C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F8CF841-D0A2-4F2D-856C-FEBF3DFD1EC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3A970A5-4FD6-4798-A408-2AF8CD82F06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C8DFFD1-A5A3-4388-AD4C-B956D84F9C4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BAB85B7-68C2-4416-B55A-7EAC25C615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81DE991-4BB5-4B8C-B48D-77396F8D524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E9FBD8-1F02-4E61-8435-2EAAD66C62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1E161D7-246F-4D1D-A99C-25B8A9104B7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9AEF292-01FE-4D8D-87A2-8C72B52609E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1033424-A7CC-4198-A1BF-AA073D59F9A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597CFDC-4094-4FC6-9C80-CE1376E368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65E81BF-30F1-4D8D-97DF-192D8171AE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48EED80-6691-478E-A706-BCD4ACFB25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060C3BE-44A5-43AB-8DF3-EBF11A6ECAA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　本町では、平成</a:t>
          </a:r>
          <a:r>
            <a:rPr kumimoji="1" lang="en-US"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年度に策定した公共施設等総合管理計画において、公共施設等の総延床面積を</a:t>
          </a:r>
          <a:r>
            <a:rPr kumimoji="1" lang="en-US"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するという目標を掲げ、</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集約化・複合化等を</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進めている。有形固定資産減価償却率</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kern="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は、類似団体平均よりもやや高い水準</a:t>
          </a:r>
          <a:r>
            <a:rPr kumimoji="1" lang="ja-JP" altLang="en-US" sz="1100" kern="0" baseline="0">
              <a:solidFill>
                <a:schemeClr val="dk1"/>
              </a:solidFill>
              <a:effectLst/>
              <a:latin typeface="ＭＳ Ｐゴシック" panose="020B0600070205080204" pitchFamily="50" charset="-128"/>
              <a:ea typeface="ＭＳ Ｐゴシック" panose="020B0600070205080204" pitchFamily="50" charset="-128"/>
              <a:cs typeface="+mn-cs"/>
            </a:rPr>
            <a:t>に位置し、施設の老朽化が進んでいることで上昇傾向にある。</a:t>
          </a:r>
          <a:endParaRPr lang="ja-JP" altLang="ja-JP" sz="1100" kern="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3CB8B3-B26F-4383-BC26-CEB5183C6C7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FB8B467-FDE5-4366-9818-7DAE3C53AB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4EF388A-C12C-4373-9343-144C943C1A4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017F5DA-C4B0-45EE-82AA-BC297BD9E11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D018A9D-DB0F-4A3C-AC89-04B3A9E2E4A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8F9ACC4-4810-484A-8B1C-E5FC5EBEB17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4E34BBA-777C-44B2-B7AC-C8867C07791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BFFF25C-A240-4765-A734-D7842165272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51A5266-0805-4978-B4D9-181951E6095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7FD7C83-F4A5-438E-88A4-675F8DD97DC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D1BB793-D98F-4AF6-8DC7-25664DD3306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CFBFEAA-EBEB-4C9B-85F2-82FC403B6A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EE1532A-0CCB-4806-A9EC-D6375C3736A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86A0592-0597-45B8-B44E-D0378201345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3" name="直線コネクタ 62">
          <a:extLst>
            <a:ext uri="{FF2B5EF4-FFF2-40B4-BE49-F238E27FC236}">
              <a16:creationId xmlns:a16="http://schemas.microsoft.com/office/drawing/2014/main" id="{FB117A30-A086-4B06-9F94-A6CDAAEE189E}"/>
            </a:ext>
          </a:extLst>
        </xdr:cNvPr>
        <xdr:cNvCxnSpPr/>
      </xdr:nvCxnSpPr>
      <xdr:spPr>
        <a:xfrm flipV="1">
          <a:off x="4760595" y="532434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64" name="有形固定資産減価償却率最小値テキスト">
          <a:extLst>
            <a:ext uri="{FF2B5EF4-FFF2-40B4-BE49-F238E27FC236}">
              <a16:creationId xmlns:a16="http://schemas.microsoft.com/office/drawing/2014/main" id="{80ACA1E7-600D-4F2A-A538-449430498ACB}"/>
            </a:ext>
          </a:extLst>
        </xdr:cNvPr>
        <xdr:cNvSpPr txBox="1"/>
      </xdr:nvSpPr>
      <xdr:spPr>
        <a:xfrm>
          <a:off x="4813300" y="67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65" name="直線コネクタ 64">
          <a:extLst>
            <a:ext uri="{FF2B5EF4-FFF2-40B4-BE49-F238E27FC236}">
              <a16:creationId xmlns:a16="http://schemas.microsoft.com/office/drawing/2014/main" id="{8DAB25A8-4E22-4426-9D79-5321680F01A5}"/>
            </a:ext>
          </a:extLst>
        </xdr:cNvPr>
        <xdr:cNvCxnSpPr/>
      </xdr:nvCxnSpPr>
      <xdr:spPr>
        <a:xfrm>
          <a:off x="4673600" y="67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EDA2F3AC-3A25-4194-AAD8-6FBABF5BFB5B}"/>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7712A222-515C-4A67-A50D-C12048F91E21}"/>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68" name="有形固定資産減価償却率平均値テキスト">
          <a:extLst>
            <a:ext uri="{FF2B5EF4-FFF2-40B4-BE49-F238E27FC236}">
              <a16:creationId xmlns:a16="http://schemas.microsoft.com/office/drawing/2014/main" id="{E715231E-EB1A-40A8-BE26-EEA3E6770502}"/>
            </a:ext>
          </a:extLst>
        </xdr:cNvPr>
        <xdr:cNvSpPr txBox="1"/>
      </xdr:nvSpPr>
      <xdr:spPr>
        <a:xfrm>
          <a:off x="4813300" y="58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69" name="フローチャート: 判断 68">
          <a:extLst>
            <a:ext uri="{FF2B5EF4-FFF2-40B4-BE49-F238E27FC236}">
              <a16:creationId xmlns:a16="http://schemas.microsoft.com/office/drawing/2014/main" id="{DC2EEC7D-69DB-4E2F-B353-89D4B45A5280}"/>
            </a:ext>
          </a:extLst>
        </xdr:cNvPr>
        <xdr:cNvSpPr/>
      </xdr:nvSpPr>
      <xdr:spPr>
        <a:xfrm>
          <a:off x="4711700" y="603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9745B70D-58D8-40A2-BFBF-FD0B94F5D066}"/>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1" name="フローチャート: 判断 70">
          <a:extLst>
            <a:ext uri="{FF2B5EF4-FFF2-40B4-BE49-F238E27FC236}">
              <a16:creationId xmlns:a16="http://schemas.microsoft.com/office/drawing/2014/main" id="{A8C7C4EC-DAE7-4E6F-968D-57CAF54A10F2}"/>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2" name="フローチャート: 判断 71">
          <a:extLst>
            <a:ext uri="{FF2B5EF4-FFF2-40B4-BE49-F238E27FC236}">
              <a16:creationId xmlns:a16="http://schemas.microsoft.com/office/drawing/2014/main" id="{25CCB07C-367C-40C5-A342-9DB6F99669E1}"/>
            </a:ext>
          </a:extLst>
        </xdr:cNvPr>
        <xdr:cNvSpPr/>
      </xdr:nvSpPr>
      <xdr:spPr>
        <a:xfrm>
          <a:off x="2476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3" name="フローチャート: 判断 72">
          <a:extLst>
            <a:ext uri="{FF2B5EF4-FFF2-40B4-BE49-F238E27FC236}">
              <a16:creationId xmlns:a16="http://schemas.microsoft.com/office/drawing/2014/main" id="{1BA1D878-8C5E-43D0-8512-8B5863AD1C5E}"/>
            </a:ext>
          </a:extLst>
        </xdr:cNvPr>
        <xdr:cNvSpPr/>
      </xdr:nvSpPr>
      <xdr:spPr>
        <a:xfrm>
          <a:off x="1714500" y="56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AD477CD-0ED1-4EEE-92F4-B4F9840C5E8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E54C883-0522-406C-A592-27C5BF6D5D9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BAE095C-73EF-41D5-A203-EAF8E13F37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DAB998-7976-4C29-BA04-5E6BD2D5CA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5E02D02-1876-4E95-B51B-16E15E40350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77851</xdr:rowOff>
    </xdr:from>
    <xdr:to>
      <xdr:col>23</xdr:col>
      <xdr:colOff>136525</xdr:colOff>
      <xdr:row>33</xdr:row>
      <xdr:rowOff>8001</xdr:rowOff>
    </xdr:to>
    <xdr:sp macro="" textlink="">
      <xdr:nvSpPr>
        <xdr:cNvPr id="79" name="楕円 78">
          <a:extLst>
            <a:ext uri="{FF2B5EF4-FFF2-40B4-BE49-F238E27FC236}">
              <a16:creationId xmlns:a16="http://schemas.microsoft.com/office/drawing/2014/main" id="{0741CB30-05A6-4393-9CBF-EA6F69D5FACB}"/>
            </a:ext>
          </a:extLst>
        </xdr:cNvPr>
        <xdr:cNvSpPr/>
      </xdr:nvSpPr>
      <xdr:spPr>
        <a:xfrm>
          <a:off x="4711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56278</xdr:rowOff>
    </xdr:from>
    <xdr:ext cx="405111" cy="259045"/>
    <xdr:sp macro="" textlink="">
      <xdr:nvSpPr>
        <xdr:cNvPr id="80" name="有形固定資産減価償却率該当値テキスト">
          <a:extLst>
            <a:ext uri="{FF2B5EF4-FFF2-40B4-BE49-F238E27FC236}">
              <a16:creationId xmlns:a16="http://schemas.microsoft.com/office/drawing/2014/main" id="{61B16AF3-F4E9-4754-B1D2-89E6A4C5F505}"/>
            </a:ext>
          </a:extLst>
        </xdr:cNvPr>
        <xdr:cNvSpPr txBox="1"/>
      </xdr:nvSpPr>
      <xdr:spPr>
        <a:xfrm>
          <a:off x="4813300"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1" name="楕円 80">
          <a:extLst>
            <a:ext uri="{FF2B5EF4-FFF2-40B4-BE49-F238E27FC236}">
              <a16:creationId xmlns:a16="http://schemas.microsoft.com/office/drawing/2014/main" id="{E14AB86B-9059-4154-91C9-49E9FB028447}"/>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128651</xdr:rowOff>
    </xdr:to>
    <xdr:cxnSp macro="">
      <xdr:nvCxnSpPr>
        <xdr:cNvPr id="82" name="直線コネクタ 81">
          <a:extLst>
            <a:ext uri="{FF2B5EF4-FFF2-40B4-BE49-F238E27FC236}">
              <a16:creationId xmlns:a16="http://schemas.microsoft.com/office/drawing/2014/main" id="{0ABAB9B4-4E3C-4E68-8A36-C376EDF1D738}"/>
            </a:ext>
          </a:extLst>
        </xdr:cNvPr>
        <xdr:cNvCxnSpPr/>
      </xdr:nvCxnSpPr>
      <xdr:spPr>
        <a:xfrm>
          <a:off x="4051300" y="633476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83" name="楕円 82">
          <a:extLst>
            <a:ext uri="{FF2B5EF4-FFF2-40B4-BE49-F238E27FC236}">
              <a16:creationId xmlns:a16="http://schemas.microsoft.com/office/drawing/2014/main" id="{5FBDD86A-2161-4CE0-A8DB-0169B00ED6BB}"/>
            </a:ext>
          </a:extLst>
        </xdr:cNvPr>
        <xdr:cNvSpPr/>
      </xdr:nvSpPr>
      <xdr:spPr>
        <a:xfrm>
          <a:off x="323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32</xdr:row>
      <xdr:rowOff>76835</xdr:rowOff>
    </xdr:to>
    <xdr:cxnSp macro="">
      <xdr:nvCxnSpPr>
        <xdr:cNvPr id="84" name="直線コネクタ 83">
          <a:extLst>
            <a:ext uri="{FF2B5EF4-FFF2-40B4-BE49-F238E27FC236}">
              <a16:creationId xmlns:a16="http://schemas.microsoft.com/office/drawing/2014/main" id="{50B6FE4F-070D-41FE-A76A-C4BF06F48FB1}"/>
            </a:ext>
          </a:extLst>
        </xdr:cNvPr>
        <xdr:cNvCxnSpPr/>
      </xdr:nvCxnSpPr>
      <xdr:spPr>
        <a:xfrm>
          <a:off x="3289300" y="6153404"/>
          <a:ext cx="762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a:extLst>
            <a:ext uri="{FF2B5EF4-FFF2-40B4-BE49-F238E27FC236}">
              <a16:creationId xmlns:a16="http://schemas.microsoft.com/office/drawing/2014/main" id="{1D44E8CE-B838-46D4-83B7-70C594AAF46F}"/>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66929</xdr:rowOff>
    </xdr:to>
    <xdr:cxnSp macro="">
      <xdr:nvCxnSpPr>
        <xdr:cNvPr id="86" name="直線コネクタ 85">
          <a:extLst>
            <a:ext uri="{FF2B5EF4-FFF2-40B4-BE49-F238E27FC236}">
              <a16:creationId xmlns:a16="http://schemas.microsoft.com/office/drawing/2014/main" id="{611D7093-2921-47E8-BD19-ABE60FEB889C}"/>
            </a:ext>
          </a:extLst>
        </xdr:cNvPr>
        <xdr:cNvCxnSpPr/>
      </xdr:nvCxnSpPr>
      <xdr:spPr>
        <a:xfrm>
          <a:off x="2527300" y="6032500"/>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134493</xdr:rowOff>
    </xdr:from>
    <xdr:to>
      <xdr:col>7</xdr:col>
      <xdr:colOff>187325</xdr:colOff>
      <xdr:row>30</xdr:row>
      <xdr:rowOff>64643</xdr:rowOff>
    </xdr:to>
    <xdr:sp macro="" textlink="">
      <xdr:nvSpPr>
        <xdr:cNvPr id="87" name="楕円 86">
          <a:extLst>
            <a:ext uri="{FF2B5EF4-FFF2-40B4-BE49-F238E27FC236}">
              <a16:creationId xmlns:a16="http://schemas.microsoft.com/office/drawing/2014/main" id="{4103830C-53C6-441A-AA2E-50BEFF59C174}"/>
            </a:ext>
          </a:extLst>
        </xdr:cNvPr>
        <xdr:cNvSpPr/>
      </xdr:nvSpPr>
      <xdr:spPr>
        <a:xfrm>
          <a:off x="1714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13843</xdr:rowOff>
    </xdr:from>
    <xdr:to>
      <xdr:col>11</xdr:col>
      <xdr:colOff>136525</xdr:colOff>
      <xdr:row>30</xdr:row>
      <xdr:rowOff>117475</xdr:rowOff>
    </xdr:to>
    <xdr:cxnSp macro="">
      <xdr:nvCxnSpPr>
        <xdr:cNvPr id="88" name="直線コネクタ 87">
          <a:extLst>
            <a:ext uri="{FF2B5EF4-FFF2-40B4-BE49-F238E27FC236}">
              <a16:creationId xmlns:a16="http://schemas.microsoft.com/office/drawing/2014/main" id="{3A513D43-7BAD-4548-A221-603E221369FF}"/>
            </a:ext>
          </a:extLst>
        </xdr:cNvPr>
        <xdr:cNvCxnSpPr/>
      </xdr:nvCxnSpPr>
      <xdr:spPr>
        <a:xfrm>
          <a:off x="1765300" y="5928868"/>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7396AA52-9134-4548-AC81-E88A26702823}"/>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0" name="n_2aveValue有形固定資産減価償却率">
          <a:extLst>
            <a:ext uri="{FF2B5EF4-FFF2-40B4-BE49-F238E27FC236}">
              <a16:creationId xmlns:a16="http://schemas.microsoft.com/office/drawing/2014/main" id="{46D5CD73-627C-4F91-A3C5-D65D31F2F019}"/>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1" name="n_3aveValue有形固定資産減価償却率">
          <a:extLst>
            <a:ext uri="{FF2B5EF4-FFF2-40B4-BE49-F238E27FC236}">
              <a16:creationId xmlns:a16="http://schemas.microsoft.com/office/drawing/2014/main" id="{1CE3012D-0F72-441E-B6B3-B548AB92BFEA}"/>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92" name="n_4aveValue有形固定資産減価償却率">
          <a:extLst>
            <a:ext uri="{FF2B5EF4-FFF2-40B4-BE49-F238E27FC236}">
              <a16:creationId xmlns:a16="http://schemas.microsoft.com/office/drawing/2014/main" id="{78B988C9-0A85-4B3B-8C56-F4FAB465F176}"/>
            </a:ext>
          </a:extLst>
        </xdr:cNvPr>
        <xdr:cNvSpPr txBox="1"/>
      </xdr:nvSpPr>
      <xdr:spPr>
        <a:xfrm>
          <a:off x="1562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3" name="n_1mainValue有形固定資産減価償却率">
          <a:extLst>
            <a:ext uri="{FF2B5EF4-FFF2-40B4-BE49-F238E27FC236}">
              <a16:creationId xmlns:a16="http://schemas.microsoft.com/office/drawing/2014/main" id="{88EF82D4-4005-41B3-8D2D-A547A1ACBA9E}"/>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108856</xdr:rowOff>
    </xdr:from>
    <xdr:ext cx="405111" cy="259045"/>
    <xdr:sp macro="" textlink="">
      <xdr:nvSpPr>
        <xdr:cNvPr id="94" name="n_2mainValue有形固定資産減価償却率">
          <a:extLst>
            <a:ext uri="{FF2B5EF4-FFF2-40B4-BE49-F238E27FC236}">
              <a16:creationId xmlns:a16="http://schemas.microsoft.com/office/drawing/2014/main" id="{E3855A8C-2397-48C8-932B-CEB57BAD409A}"/>
            </a:ext>
          </a:extLst>
        </xdr:cNvPr>
        <xdr:cNvSpPr txBox="1"/>
      </xdr:nvSpPr>
      <xdr:spPr>
        <a:xfrm>
          <a:off x="30867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5" name="n_3mainValue有形固定資産減価償却率">
          <a:extLst>
            <a:ext uri="{FF2B5EF4-FFF2-40B4-BE49-F238E27FC236}">
              <a16:creationId xmlns:a16="http://schemas.microsoft.com/office/drawing/2014/main" id="{3B2F09B4-14CB-4110-8208-A9076C5E420A}"/>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6" name="n_4mainValue有形固定資産減価償却率">
          <a:extLst>
            <a:ext uri="{FF2B5EF4-FFF2-40B4-BE49-F238E27FC236}">
              <a16:creationId xmlns:a16="http://schemas.microsoft.com/office/drawing/2014/main" id="{2F1E10E6-E3B0-422D-A535-0CD974DAF54C}"/>
            </a:ext>
          </a:extLst>
        </xdr:cNvPr>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33621F3-F962-4BFD-B959-77B3B4ACA8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0DE785F-F955-4150-9133-9AFBC48F5EA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6C10A19-23BD-415D-8BF9-EB0AB4A18EE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4A3391A-C840-4585-ADCF-0D9AF64FA0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CB68DEC7-095D-4265-8E8C-C9D81C2214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8C482AE-C803-4A5B-90ED-AF193F819A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90AAE130-6543-4503-946B-361FE659A27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84391B5-62A8-4084-8ECE-ED53E4AB24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57197BF-BE91-4089-B6F1-D2E354A4AD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C39C463-1BCC-4A87-AB75-09670CFCCD7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60DBFF8-690A-4F83-B36C-022A7249862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5F81344-E078-43E2-B0C4-579B958072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E94C971-ED04-444C-9545-2528047CC4E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債務償還比率は、類似団体平均と比較して同程度ではあるが、若干上回っている。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光ファイバ網整備等の大型事業の地方債発行により地方債残高が増加したこと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が一因として考えられる。厳しい財政運営のなかでも、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交付税措置の有利な地方債の活用により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332A9D4-3F9C-4868-A4F4-108700470E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DA81688-5F29-4938-B3FD-7A1FCF6C87C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2" name="テキスト ボックス 111">
          <a:extLst>
            <a:ext uri="{FF2B5EF4-FFF2-40B4-BE49-F238E27FC236}">
              <a16:creationId xmlns:a16="http://schemas.microsoft.com/office/drawing/2014/main" id="{DD6449B4-1023-4D17-B9A7-8AC75EE6A7C3}"/>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2686514-EEDA-48D5-9F1B-1FB3154464C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a:extLst>
            <a:ext uri="{FF2B5EF4-FFF2-40B4-BE49-F238E27FC236}">
              <a16:creationId xmlns:a16="http://schemas.microsoft.com/office/drawing/2014/main" id="{BFED8A3D-4EBB-4E90-A283-7ECF5266AC94}"/>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18CE880-0955-4947-B19B-0C2D3A6B476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1BF3EF11-3253-4A95-B6EF-3AF89556AA4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2AE4E077-6BF6-428C-B453-E0F81B79DB1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1E9C307F-E439-46AE-964E-DD3C01CE5B8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29F5255-7BB0-449A-B328-BAAF96C7E08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4BBCAAAE-5F6F-4A04-8948-753EA36A64D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4F3CA853-104E-444B-AE48-0BD2A13548F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2DF89BD-09BC-472C-9901-0AA8328F8BC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59D56354-EEEC-4504-93F5-7900F620881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a:extLst>
            <a:ext uri="{FF2B5EF4-FFF2-40B4-BE49-F238E27FC236}">
              <a16:creationId xmlns:a16="http://schemas.microsoft.com/office/drawing/2014/main" id="{BAE5E3A2-7584-4754-BA91-625A5F603ECF}"/>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95A6451-EB69-4A49-83A1-1987D27BF82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BEC1446E-010D-49EB-BA65-10BB23C07E52}"/>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56D4C860-BEFE-4D8A-96B4-310DFCD6600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28" name="直線コネクタ 127">
          <a:extLst>
            <a:ext uri="{FF2B5EF4-FFF2-40B4-BE49-F238E27FC236}">
              <a16:creationId xmlns:a16="http://schemas.microsoft.com/office/drawing/2014/main" id="{340AF5DB-9E6D-4C17-9B8F-5C0EDBF08DAB}"/>
            </a:ext>
          </a:extLst>
        </xdr:cNvPr>
        <xdr:cNvCxnSpPr/>
      </xdr:nvCxnSpPr>
      <xdr:spPr>
        <a:xfrm flipV="1">
          <a:off x="14793595" y="5303375"/>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9" name="債務償還比率最小値テキスト">
          <a:extLst>
            <a:ext uri="{FF2B5EF4-FFF2-40B4-BE49-F238E27FC236}">
              <a16:creationId xmlns:a16="http://schemas.microsoft.com/office/drawing/2014/main" id="{E661E94E-D129-4AF3-991A-8535ECA482E8}"/>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0" name="直線コネクタ 129">
          <a:extLst>
            <a:ext uri="{FF2B5EF4-FFF2-40B4-BE49-F238E27FC236}">
              <a16:creationId xmlns:a16="http://schemas.microsoft.com/office/drawing/2014/main" id="{5E518F62-76FA-40F7-B77E-5CE51038A421}"/>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1" name="債務償還比率最大値テキスト">
          <a:extLst>
            <a:ext uri="{FF2B5EF4-FFF2-40B4-BE49-F238E27FC236}">
              <a16:creationId xmlns:a16="http://schemas.microsoft.com/office/drawing/2014/main" id="{027768F4-1ACE-4A2C-A893-C5132EE5F769}"/>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2" name="直線コネクタ 131">
          <a:extLst>
            <a:ext uri="{FF2B5EF4-FFF2-40B4-BE49-F238E27FC236}">
              <a16:creationId xmlns:a16="http://schemas.microsoft.com/office/drawing/2014/main" id="{5657D3B8-4BE4-4722-98F8-A8CFAEE5FF88}"/>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136742</xdr:rowOff>
    </xdr:from>
    <xdr:ext cx="469744" cy="259045"/>
    <xdr:sp macro="" textlink="">
      <xdr:nvSpPr>
        <xdr:cNvPr id="133" name="債務償還比率平均値テキスト">
          <a:extLst>
            <a:ext uri="{FF2B5EF4-FFF2-40B4-BE49-F238E27FC236}">
              <a16:creationId xmlns:a16="http://schemas.microsoft.com/office/drawing/2014/main" id="{1B48BF2A-A7F8-4D02-A62B-02DF621A8A3A}"/>
            </a:ext>
          </a:extLst>
        </xdr:cNvPr>
        <xdr:cNvSpPr txBox="1"/>
      </xdr:nvSpPr>
      <xdr:spPr>
        <a:xfrm>
          <a:off x="14846300" y="588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34" name="フローチャート: 判断 133">
          <a:extLst>
            <a:ext uri="{FF2B5EF4-FFF2-40B4-BE49-F238E27FC236}">
              <a16:creationId xmlns:a16="http://schemas.microsoft.com/office/drawing/2014/main" id="{84E7110B-CD08-4609-A910-FDA03765D6C4}"/>
            </a:ext>
          </a:extLst>
        </xdr:cNvPr>
        <xdr:cNvSpPr/>
      </xdr:nvSpPr>
      <xdr:spPr>
        <a:xfrm>
          <a:off x="14744700" y="60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35" name="フローチャート: 判断 134">
          <a:extLst>
            <a:ext uri="{FF2B5EF4-FFF2-40B4-BE49-F238E27FC236}">
              <a16:creationId xmlns:a16="http://schemas.microsoft.com/office/drawing/2014/main" id="{3A056B26-EF40-4E1D-BBF7-40DDD963E73F}"/>
            </a:ext>
          </a:extLst>
        </xdr:cNvPr>
        <xdr:cNvSpPr/>
      </xdr:nvSpPr>
      <xdr:spPr>
        <a:xfrm>
          <a:off x="14033500" y="64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36" name="フローチャート: 判断 135">
          <a:extLst>
            <a:ext uri="{FF2B5EF4-FFF2-40B4-BE49-F238E27FC236}">
              <a16:creationId xmlns:a16="http://schemas.microsoft.com/office/drawing/2014/main" id="{03F72E69-C790-4FDE-870B-D9DD569C89BC}"/>
            </a:ext>
          </a:extLst>
        </xdr:cNvPr>
        <xdr:cNvSpPr/>
      </xdr:nvSpPr>
      <xdr:spPr>
        <a:xfrm>
          <a:off x="13271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37" name="フローチャート: 判断 136">
          <a:extLst>
            <a:ext uri="{FF2B5EF4-FFF2-40B4-BE49-F238E27FC236}">
              <a16:creationId xmlns:a16="http://schemas.microsoft.com/office/drawing/2014/main" id="{0A707611-71C8-4640-BAE0-B028BAB7670A}"/>
            </a:ext>
          </a:extLst>
        </xdr:cNvPr>
        <xdr:cNvSpPr/>
      </xdr:nvSpPr>
      <xdr:spPr>
        <a:xfrm>
          <a:off x="12509500" y="656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38" name="フローチャート: 判断 137">
          <a:extLst>
            <a:ext uri="{FF2B5EF4-FFF2-40B4-BE49-F238E27FC236}">
              <a16:creationId xmlns:a16="http://schemas.microsoft.com/office/drawing/2014/main" id="{C8CFA161-7890-40AB-AB85-35097F21F50F}"/>
            </a:ext>
          </a:extLst>
        </xdr:cNvPr>
        <xdr:cNvSpPr/>
      </xdr:nvSpPr>
      <xdr:spPr>
        <a:xfrm>
          <a:off x="11747500" y="65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7DFF7E5-DF6E-4817-A405-20B0A36BF5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916E38E-852C-40F6-A5B1-7A26C45D19F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295560B-BC92-4A8C-A964-04E37A55BA4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E52CFBD-FFB6-4F3D-92D9-940BC4858F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A0D1132-AF72-456C-AD3A-0844131DBD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134257</xdr:rowOff>
    </xdr:from>
    <xdr:to>
      <xdr:col>76</xdr:col>
      <xdr:colOff>73025</xdr:colOff>
      <xdr:row>32</xdr:row>
      <xdr:rowOff>64407</xdr:rowOff>
    </xdr:to>
    <xdr:sp macro="" textlink="">
      <xdr:nvSpPr>
        <xdr:cNvPr id="144" name="楕円 143">
          <a:extLst>
            <a:ext uri="{FF2B5EF4-FFF2-40B4-BE49-F238E27FC236}">
              <a16:creationId xmlns:a16="http://schemas.microsoft.com/office/drawing/2014/main" id="{FA2A440D-25F7-4359-A753-5EDEA8BD8F65}"/>
            </a:ext>
          </a:extLst>
        </xdr:cNvPr>
        <xdr:cNvSpPr/>
      </xdr:nvSpPr>
      <xdr:spPr>
        <a:xfrm>
          <a:off x="14744700" y="62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112684</xdr:rowOff>
    </xdr:from>
    <xdr:ext cx="469744" cy="259045"/>
    <xdr:sp macro="" textlink="">
      <xdr:nvSpPr>
        <xdr:cNvPr id="145" name="債務償還比率該当値テキスト">
          <a:extLst>
            <a:ext uri="{FF2B5EF4-FFF2-40B4-BE49-F238E27FC236}">
              <a16:creationId xmlns:a16="http://schemas.microsoft.com/office/drawing/2014/main" id="{0A448169-5016-4BB3-B14F-21B8737253DB}"/>
            </a:ext>
          </a:extLst>
        </xdr:cNvPr>
        <xdr:cNvSpPr txBox="1"/>
      </xdr:nvSpPr>
      <xdr:spPr>
        <a:xfrm>
          <a:off x="14846300" y="61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73261</xdr:rowOff>
    </xdr:from>
    <xdr:to>
      <xdr:col>72</xdr:col>
      <xdr:colOff>123825</xdr:colOff>
      <xdr:row>34</xdr:row>
      <xdr:rowOff>3411</xdr:rowOff>
    </xdr:to>
    <xdr:sp macro="" textlink="">
      <xdr:nvSpPr>
        <xdr:cNvPr id="146" name="楕円 145">
          <a:extLst>
            <a:ext uri="{FF2B5EF4-FFF2-40B4-BE49-F238E27FC236}">
              <a16:creationId xmlns:a16="http://schemas.microsoft.com/office/drawing/2014/main" id="{A9CD11C7-1955-43EE-AACF-54305B3CBA51}"/>
            </a:ext>
          </a:extLst>
        </xdr:cNvPr>
        <xdr:cNvSpPr/>
      </xdr:nvSpPr>
      <xdr:spPr>
        <a:xfrm>
          <a:off x="14033500" y="65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13607</xdr:rowOff>
    </xdr:from>
    <xdr:to>
      <xdr:col>76</xdr:col>
      <xdr:colOff>22225</xdr:colOff>
      <xdr:row>33</xdr:row>
      <xdr:rowOff>124061</xdr:rowOff>
    </xdr:to>
    <xdr:cxnSp macro="">
      <xdr:nvCxnSpPr>
        <xdr:cNvPr id="147" name="直線コネクタ 146">
          <a:extLst>
            <a:ext uri="{FF2B5EF4-FFF2-40B4-BE49-F238E27FC236}">
              <a16:creationId xmlns:a16="http://schemas.microsoft.com/office/drawing/2014/main" id="{00767D4D-F8F4-40B8-B3D0-83367E2F2D54}"/>
            </a:ext>
          </a:extLst>
        </xdr:cNvPr>
        <xdr:cNvCxnSpPr/>
      </xdr:nvCxnSpPr>
      <xdr:spPr>
        <a:xfrm flipV="1">
          <a:off x="14084300" y="6271532"/>
          <a:ext cx="711200" cy="2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38100</xdr:rowOff>
    </xdr:from>
    <xdr:to>
      <xdr:col>68</xdr:col>
      <xdr:colOff>123825</xdr:colOff>
      <xdr:row>33</xdr:row>
      <xdr:rowOff>139700</xdr:rowOff>
    </xdr:to>
    <xdr:sp macro="" textlink="">
      <xdr:nvSpPr>
        <xdr:cNvPr id="148" name="楕円 147">
          <a:extLst>
            <a:ext uri="{FF2B5EF4-FFF2-40B4-BE49-F238E27FC236}">
              <a16:creationId xmlns:a16="http://schemas.microsoft.com/office/drawing/2014/main" id="{9854FDA7-7AD2-4FF8-94CC-DE87E6620744}"/>
            </a:ext>
          </a:extLst>
        </xdr:cNvPr>
        <xdr:cNvSpPr/>
      </xdr:nvSpPr>
      <xdr:spPr>
        <a:xfrm>
          <a:off x="13271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88900</xdr:rowOff>
    </xdr:from>
    <xdr:to>
      <xdr:col>72</xdr:col>
      <xdr:colOff>73025</xdr:colOff>
      <xdr:row>33</xdr:row>
      <xdr:rowOff>124061</xdr:rowOff>
    </xdr:to>
    <xdr:cxnSp macro="">
      <xdr:nvCxnSpPr>
        <xdr:cNvPr id="149" name="直線コネクタ 148">
          <a:extLst>
            <a:ext uri="{FF2B5EF4-FFF2-40B4-BE49-F238E27FC236}">
              <a16:creationId xmlns:a16="http://schemas.microsoft.com/office/drawing/2014/main" id="{CC886721-8C86-4156-B028-787D86668340}"/>
            </a:ext>
          </a:extLst>
        </xdr:cNvPr>
        <xdr:cNvCxnSpPr/>
      </xdr:nvCxnSpPr>
      <xdr:spPr>
        <a:xfrm>
          <a:off x="13322300" y="6518275"/>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112431</xdr:rowOff>
    </xdr:from>
    <xdr:to>
      <xdr:col>64</xdr:col>
      <xdr:colOff>123825</xdr:colOff>
      <xdr:row>34</xdr:row>
      <xdr:rowOff>42581</xdr:rowOff>
    </xdr:to>
    <xdr:sp macro="" textlink="">
      <xdr:nvSpPr>
        <xdr:cNvPr id="150" name="楕円 149">
          <a:extLst>
            <a:ext uri="{FF2B5EF4-FFF2-40B4-BE49-F238E27FC236}">
              <a16:creationId xmlns:a16="http://schemas.microsoft.com/office/drawing/2014/main" id="{B927A97F-25EA-4DA1-BB45-341CBEC8B4C6}"/>
            </a:ext>
          </a:extLst>
        </xdr:cNvPr>
        <xdr:cNvSpPr/>
      </xdr:nvSpPr>
      <xdr:spPr>
        <a:xfrm>
          <a:off x="12509500" y="65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88900</xdr:rowOff>
    </xdr:from>
    <xdr:to>
      <xdr:col>68</xdr:col>
      <xdr:colOff>73025</xdr:colOff>
      <xdr:row>33</xdr:row>
      <xdr:rowOff>163231</xdr:rowOff>
    </xdr:to>
    <xdr:cxnSp macro="">
      <xdr:nvCxnSpPr>
        <xdr:cNvPr id="151" name="直線コネクタ 150">
          <a:extLst>
            <a:ext uri="{FF2B5EF4-FFF2-40B4-BE49-F238E27FC236}">
              <a16:creationId xmlns:a16="http://schemas.microsoft.com/office/drawing/2014/main" id="{E212C6B3-826B-47B8-9E95-8130501A444D}"/>
            </a:ext>
          </a:extLst>
        </xdr:cNvPr>
        <xdr:cNvCxnSpPr/>
      </xdr:nvCxnSpPr>
      <xdr:spPr>
        <a:xfrm flipV="1">
          <a:off x="12560300" y="6518275"/>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66475</xdr:rowOff>
    </xdr:from>
    <xdr:to>
      <xdr:col>60</xdr:col>
      <xdr:colOff>123825</xdr:colOff>
      <xdr:row>33</xdr:row>
      <xdr:rowOff>168075</xdr:rowOff>
    </xdr:to>
    <xdr:sp macro="" textlink="">
      <xdr:nvSpPr>
        <xdr:cNvPr id="152" name="楕円 151">
          <a:extLst>
            <a:ext uri="{FF2B5EF4-FFF2-40B4-BE49-F238E27FC236}">
              <a16:creationId xmlns:a16="http://schemas.microsoft.com/office/drawing/2014/main" id="{9FC296FD-F255-44CF-A67F-62F3F62A8514}"/>
            </a:ext>
          </a:extLst>
        </xdr:cNvPr>
        <xdr:cNvSpPr/>
      </xdr:nvSpPr>
      <xdr:spPr>
        <a:xfrm>
          <a:off x="11747500" y="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117276</xdr:rowOff>
    </xdr:from>
    <xdr:to>
      <xdr:col>64</xdr:col>
      <xdr:colOff>73025</xdr:colOff>
      <xdr:row>33</xdr:row>
      <xdr:rowOff>163231</xdr:rowOff>
    </xdr:to>
    <xdr:cxnSp macro="">
      <xdr:nvCxnSpPr>
        <xdr:cNvPr id="153" name="直線コネクタ 152">
          <a:extLst>
            <a:ext uri="{FF2B5EF4-FFF2-40B4-BE49-F238E27FC236}">
              <a16:creationId xmlns:a16="http://schemas.microsoft.com/office/drawing/2014/main" id="{BB69F03C-B3B0-4708-BA69-4681368C89D3}"/>
            </a:ext>
          </a:extLst>
        </xdr:cNvPr>
        <xdr:cNvCxnSpPr/>
      </xdr:nvCxnSpPr>
      <xdr:spPr>
        <a:xfrm>
          <a:off x="11798300" y="6546651"/>
          <a:ext cx="762000" cy="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12227</xdr:rowOff>
    </xdr:from>
    <xdr:ext cx="469744" cy="259045"/>
    <xdr:sp macro="" textlink="">
      <xdr:nvSpPr>
        <xdr:cNvPr id="154" name="n_1aveValue債務償還比率">
          <a:extLst>
            <a:ext uri="{FF2B5EF4-FFF2-40B4-BE49-F238E27FC236}">
              <a16:creationId xmlns:a16="http://schemas.microsoft.com/office/drawing/2014/main" id="{F47B80D2-878C-4A11-8990-1CFDD792EF5B}"/>
            </a:ext>
          </a:extLst>
        </xdr:cNvPr>
        <xdr:cNvSpPr txBox="1"/>
      </xdr:nvSpPr>
      <xdr:spPr>
        <a:xfrm>
          <a:off x="13836727" y="62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38643</xdr:rowOff>
    </xdr:from>
    <xdr:ext cx="469744" cy="259045"/>
    <xdr:sp macro="" textlink="">
      <xdr:nvSpPr>
        <xdr:cNvPr id="155" name="n_2aveValue債務償還比率">
          <a:extLst>
            <a:ext uri="{FF2B5EF4-FFF2-40B4-BE49-F238E27FC236}">
              <a16:creationId xmlns:a16="http://schemas.microsoft.com/office/drawing/2014/main" id="{3BD63A7D-0CEE-4442-A27E-055E9BD62EEF}"/>
            </a:ext>
          </a:extLst>
        </xdr:cNvPr>
        <xdr:cNvSpPr txBox="1"/>
      </xdr:nvSpPr>
      <xdr:spPr>
        <a:xfrm>
          <a:off x="13087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56840</xdr:rowOff>
    </xdr:from>
    <xdr:ext cx="469744" cy="259045"/>
    <xdr:sp macro="" textlink="">
      <xdr:nvSpPr>
        <xdr:cNvPr id="156" name="n_3aveValue債務償還比率">
          <a:extLst>
            <a:ext uri="{FF2B5EF4-FFF2-40B4-BE49-F238E27FC236}">
              <a16:creationId xmlns:a16="http://schemas.microsoft.com/office/drawing/2014/main" id="{CD211C69-F2B7-4A47-A65F-EE081E257FD9}"/>
            </a:ext>
          </a:extLst>
        </xdr:cNvPr>
        <xdr:cNvSpPr txBox="1"/>
      </xdr:nvSpPr>
      <xdr:spPr>
        <a:xfrm>
          <a:off x="12325427" y="66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30932</xdr:rowOff>
    </xdr:from>
    <xdr:ext cx="469744" cy="259045"/>
    <xdr:sp macro="" textlink="">
      <xdr:nvSpPr>
        <xdr:cNvPr id="157" name="n_4aveValue債務償還比率">
          <a:extLst>
            <a:ext uri="{FF2B5EF4-FFF2-40B4-BE49-F238E27FC236}">
              <a16:creationId xmlns:a16="http://schemas.microsoft.com/office/drawing/2014/main" id="{75C64CB5-AED5-42B2-9EAB-0601360CA721}"/>
            </a:ext>
          </a:extLst>
        </xdr:cNvPr>
        <xdr:cNvSpPr txBox="1"/>
      </xdr:nvSpPr>
      <xdr:spPr>
        <a:xfrm>
          <a:off x="11563427" y="66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165988</xdr:rowOff>
    </xdr:from>
    <xdr:ext cx="469744" cy="259045"/>
    <xdr:sp macro="" textlink="">
      <xdr:nvSpPr>
        <xdr:cNvPr id="158" name="n_1mainValue債務償還比率">
          <a:extLst>
            <a:ext uri="{FF2B5EF4-FFF2-40B4-BE49-F238E27FC236}">
              <a16:creationId xmlns:a16="http://schemas.microsoft.com/office/drawing/2014/main" id="{A5247165-CD1A-4077-B6E9-B6A22C490B52}"/>
            </a:ext>
          </a:extLst>
        </xdr:cNvPr>
        <xdr:cNvSpPr txBox="1"/>
      </xdr:nvSpPr>
      <xdr:spPr>
        <a:xfrm>
          <a:off x="13836727" y="65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156227</xdr:rowOff>
    </xdr:from>
    <xdr:ext cx="469744" cy="259045"/>
    <xdr:sp macro="" textlink="">
      <xdr:nvSpPr>
        <xdr:cNvPr id="159" name="n_2mainValue債務償還比率">
          <a:extLst>
            <a:ext uri="{FF2B5EF4-FFF2-40B4-BE49-F238E27FC236}">
              <a16:creationId xmlns:a16="http://schemas.microsoft.com/office/drawing/2014/main" id="{1A1343BE-D62D-49F1-8FBD-6307CFF6A313}"/>
            </a:ext>
          </a:extLst>
        </xdr:cNvPr>
        <xdr:cNvSpPr txBox="1"/>
      </xdr:nvSpPr>
      <xdr:spPr>
        <a:xfrm>
          <a:off x="13087427" y="624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59108</xdr:rowOff>
    </xdr:from>
    <xdr:ext cx="469744" cy="259045"/>
    <xdr:sp macro="" textlink="">
      <xdr:nvSpPr>
        <xdr:cNvPr id="160" name="n_3mainValue債務償還比率">
          <a:extLst>
            <a:ext uri="{FF2B5EF4-FFF2-40B4-BE49-F238E27FC236}">
              <a16:creationId xmlns:a16="http://schemas.microsoft.com/office/drawing/2014/main" id="{388083C6-4489-496C-BA5C-6348473A12E5}"/>
            </a:ext>
          </a:extLst>
        </xdr:cNvPr>
        <xdr:cNvSpPr txBox="1"/>
      </xdr:nvSpPr>
      <xdr:spPr>
        <a:xfrm>
          <a:off x="12325427" y="63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13152</xdr:rowOff>
    </xdr:from>
    <xdr:ext cx="469744" cy="259045"/>
    <xdr:sp macro="" textlink="">
      <xdr:nvSpPr>
        <xdr:cNvPr id="161" name="n_4mainValue債務償還比率">
          <a:extLst>
            <a:ext uri="{FF2B5EF4-FFF2-40B4-BE49-F238E27FC236}">
              <a16:creationId xmlns:a16="http://schemas.microsoft.com/office/drawing/2014/main" id="{4882E53A-AD79-4CD8-86B1-A7B3AD4B8866}"/>
            </a:ext>
          </a:extLst>
        </xdr:cNvPr>
        <xdr:cNvSpPr txBox="1"/>
      </xdr:nvSpPr>
      <xdr:spPr>
        <a:xfrm>
          <a:off x="11563427" y="627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528C532E-14D9-402A-A774-35D8CACEA7B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7B2096DF-DF3F-4811-ABAD-394226653E8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6037C05-B26D-4608-93A1-EAE3959038F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25A16484-9417-400E-9661-7027828E61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DACB2348-389B-4876-8B79-49E19CFB4A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8AE05E2F-0AD6-4A85-BB8E-6B403F9A23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EFEBFE-C204-4ECE-B585-7BE5AA319E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7D8276-E992-4531-8B0B-26668DFB62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C3824A-1AB1-4A12-B05B-0519BB5963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1F28D3-C29C-4351-97AF-A815B70F05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D69B25-45D6-41E8-92DA-AA58BDBF1A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303CE7-9E2E-469E-BEAB-3299D057BA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F607CC-ADEB-4837-A0E9-23EEF1298E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177CAF-0E85-4B5D-9642-11184680E6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26439F-E945-4483-A0CB-0524A812DC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B5B1FB-79F8-4522-869C-8C52A0BC61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2C5B2B-EBD3-4BF7-A5ED-3939771D3B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CB12FF-24B4-497F-A087-52FB34A21C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A17AB0-6D8A-42CA-8829-2CF0C9F455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8D4372-C357-4CC9-B7E6-DB0147AA5B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946723-B502-49B0-B1C2-A526092ECF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27DB4EA-88C3-4C82-B71C-69728DF12B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A6F2C6-8201-4757-A9A4-D441295872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5DAF2D-A8CE-4E02-9FC7-44C5E02E6D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78400D-4C0D-4515-8505-5DEFDDE5A1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C33D81-947C-4B62-BF30-4187C8685D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F5A13D-FD18-47C9-9376-0B08EEE532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28D0DF-1D97-4C5D-B19C-34C17F221B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F11DB9-892B-428A-A503-9E29C84C41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D7F231-819D-49A1-A3B9-2571784C97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06CB5B-0920-417D-A350-20EFB2FC5D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AB5EE4-E797-4C57-95FA-FD62BCB34E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2BFF8B-DBF7-4004-8D7E-F4ADACF049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BCC401-6C65-4A04-89B3-CC4A547E43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280D36-7620-4B9C-992A-64EFE4FC8D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D57AA5-47E5-4BA3-A443-CFD15DA514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CDA24E-D64F-4BE4-87FF-3DF8A9CD57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CB8CBF-195D-428E-B5C3-1BB9EB26B7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5FB237-2F2B-43EC-9427-F92C645EB9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EDA660-B614-4807-818F-05A06C21FC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BEA801-E8F7-4889-9F93-BB771E3AB7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6AADB4-8BC0-4917-9703-3D322505CA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7419C4-DBB3-440D-BF01-E5F5F4DAAC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ED289C-B945-47BF-A028-1BD79AD3DE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6C8FFA-92D2-4A78-B8E1-D2E5106253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711D5C-8824-4C7D-8B12-8BE6EF1F89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FC68A8-F119-4A45-B48F-10A3B2556F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AE2F17-BE72-4A9A-B6E8-8FEC78CCC86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A9E2F38-6851-4EE0-9051-ED066D94066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A198163-A991-419C-9CB7-484C00CAD89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AA7ACCF-8CB3-4B25-8A21-BFA534EE93B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81FC613-4FEC-45BA-A158-589772FF15D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7388267-04D5-4F7C-A8FD-F0639613BA2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9CFF41F-D335-4A1B-BBBA-84B721AEA2E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D01784E-A2BF-4AB6-82E2-B70B032453A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57DB442-FF3D-42F9-8732-8C6A1413B52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CAEFC6F-9CDE-4591-A1B9-245E5CF2A1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F17142E-3197-49E2-887E-03855B10543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8AFFB6E-3C29-4F12-9198-8F3BC2E282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214AC2D6-580E-43D1-8198-3999016E9EC2}"/>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1124324B-25E1-448C-81FF-AC4C911E99D6}"/>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7F9BB4C1-F400-47E8-8B1C-DEC99CA10014}"/>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51455332-BE1F-4CD8-86A5-7C1735A78B64}"/>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3A56E001-DD67-4217-A3F9-3A36459D33FF}"/>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a:extLst>
            <a:ext uri="{FF2B5EF4-FFF2-40B4-BE49-F238E27FC236}">
              <a16:creationId xmlns:a16="http://schemas.microsoft.com/office/drawing/2014/main" id="{7A30660E-D222-4694-BF4D-2963EE46F9D0}"/>
            </a:ext>
          </a:extLst>
        </xdr:cNvPr>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F90748E9-48D6-43F8-BA8F-D6038F31B54D}"/>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C725FDB4-C457-4BE0-8453-E60632D649D4}"/>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A60C1E7C-9DD6-4518-992A-C3A32C8102FF}"/>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F86453DF-606B-45AA-B668-236750A909EE}"/>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CE80FCAB-DF50-4CF9-8025-F66944969119}"/>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3E1F026-0092-45AF-BB90-76ED5B9C38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E341A5-366A-42BD-A4BA-0A59533CCB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18880C-D404-4716-9E4C-BE2BC33D73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4AA9F9-1F44-4A42-9DB0-4E4236FF9E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7E22C1-B27A-4B01-8DE4-B45215AC2F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a:extLst>
            <a:ext uri="{FF2B5EF4-FFF2-40B4-BE49-F238E27FC236}">
              <a16:creationId xmlns:a16="http://schemas.microsoft.com/office/drawing/2014/main" id="{8EB084D7-7E0C-4226-99BA-4D60C85716E8}"/>
            </a:ext>
          </a:extLst>
        </xdr:cNvPr>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161561</xdr:rowOff>
    </xdr:from>
    <xdr:ext cx="405111" cy="259045"/>
    <xdr:sp macro="" textlink="">
      <xdr:nvSpPr>
        <xdr:cNvPr id="72" name="【道路】&#10;有形固定資産減価償却率該当値テキスト">
          <a:extLst>
            <a:ext uri="{FF2B5EF4-FFF2-40B4-BE49-F238E27FC236}">
              <a16:creationId xmlns:a16="http://schemas.microsoft.com/office/drawing/2014/main" id="{688682BB-CCFF-40EF-8643-0CE819279C2E}"/>
            </a:ext>
          </a:extLst>
        </xdr:cNvPr>
        <xdr:cNvSpPr txBox="1"/>
      </xdr:nvSpPr>
      <xdr:spPr>
        <a:xfrm>
          <a:off x="4673600"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a:extLst>
            <a:ext uri="{FF2B5EF4-FFF2-40B4-BE49-F238E27FC236}">
              <a16:creationId xmlns:a16="http://schemas.microsoft.com/office/drawing/2014/main" id="{F20DEA3D-1E7D-4CD8-AFB1-72B778515B71}"/>
            </a:ext>
          </a:extLst>
        </xdr:cNvPr>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62484</xdr:rowOff>
    </xdr:to>
    <xdr:cxnSp macro="">
      <xdr:nvCxnSpPr>
        <xdr:cNvPr id="74" name="直線コネクタ 73">
          <a:extLst>
            <a:ext uri="{FF2B5EF4-FFF2-40B4-BE49-F238E27FC236}">
              <a16:creationId xmlns:a16="http://schemas.microsoft.com/office/drawing/2014/main" id="{56AA0383-5769-41CB-8C01-70E6FF3BBD97}"/>
            </a:ext>
          </a:extLst>
        </xdr:cNvPr>
        <xdr:cNvCxnSpPr/>
      </xdr:nvCxnSpPr>
      <xdr:spPr>
        <a:xfrm>
          <a:off x="3797300" y="63672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103124</xdr:rowOff>
    </xdr:from>
    <xdr:to>
      <xdr:col>15</xdr:col>
      <xdr:colOff>101600</xdr:colOff>
      <xdr:row>37</xdr:row>
      <xdr:rowOff>33274</xdr:rowOff>
    </xdr:to>
    <xdr:sp macro="" textlink="">
      <xdr:nvSpPr>
        <xdr:cNvPr id="75" name="楕円 74">
          <a:extLst>
            <a:ext uri="{FF2B5EF4-FFF2-40B4-BE49-F238E27FC236}">
              <a16:creationId xmlns:a16="http://schemas.microsoft.com/office/drawing/2014/main" id="{24064F1A-8E03-4CD1-B441-D7A599197E4C}"/>
            </a:ext>
          </a:extLst>
        </xdr:cNvPr>
        <xdr:cNvSpPr/>
      </xdr:nvSpPr>
      <xdr:spPr>
        <a:xfrm>
          <a:off x="2857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153924</xdr:rowOff>
    </xdr:from>
    <xdr:to>
      <xdr:col>19</xdr:col>
      <xdr:colOff>177800</xdr:colOff>
      <xdr:row>37</xdr:row>
      <xdr:rowOff>23622</xdr:rowOff>
    </xdr:to>
    <xdr:cxnSp macro="">
      <xdr:nvCxnSpPr>
        <xdr:cNvPr id="76" name="直線コネクタ 75">
          <a:extLst>
            <a:ext uri="{FF2B5EF4-FFF2-40B4-BE49-F238E27FC236}">
              <a16:creationId xmlns:a16="http://schemas.microsoft.com/office/drawing/2014/main" id="{9BD845F6-F6D2-41C0-94A2-E2127D2AB3BA}"/>
            </a:ext>
          </a:extLst>
        </xdr:cNvPr>
        <xdr:cNvCxnSpPr/>
      </xdr:nvCxnSpPr>
      <xdr:spPr>
        <a:xfrm>
          <a:off x="2908300" y="6326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7" name="楕円 76">
          <a:extLst>
            <a:ext uri="{FF2B5EF4-FFF2-40B4-BE49-F238E27FC236}">
              <a16:creationId xmlns:a16="http://schemas.microsoft.com/office/drawing/2014/main" id="{B1E742F0-BEE8-455D-9423-1E993D3CFDAF}"/>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153924</xdr:rowOff>
    </xdr:to>
    <xdr:cxnSp macro="">
      <xdr:nvCxnSpPr>
        <xdr:cNvPr id="78" name="直線コネクタ 77">
          <a:extLst>
            <a:ext uri="{FF2B5EF4-FFF2-40B4-BE49-F238E27FC236}">
              <a16:creationId xmlns:a16="http://schemas.microsoft.com/office/drawing/2014/main" id="{739F7DD1-1E46-46E5-92EA-98A8ACD3584D}"/>
            </a:ext>
          </a:extLst>
        </xdr:cNvPr>
        <xdr:cNvCxnSpPr/>
      </xdr:nvCxnSpPr>
      <xdr:spPr>
        <a:xfrm>
          <a:off x="2019300" y="6282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23114</xdr:rowOff>
    </xdr:from>
    <xdr:to>
      <xdr:col>6</xdr:col>
      <xdr:colOff>38100</xdr:colOff>
      <xdr:row>36</xdr:row>
      <xdr:rowOff>124714</xdr:rowOff>
    </xdr:to>
    <xdr:sp macro="" textlink="">
      <xdr:nvSpPr>
        <xdr:cNvPr id="79" name="楕円 78">
          <a:extLst>
            <a:ext uri="{FF2B5EF4-FFF2-40B4-BE49-F238E27FC236}">
              <a16:creationId xmlns:a16="http://schemas.microsoft.com/office/drawing/2014/main" id="{DF240DFC-A37D-4E7E-88FB-398772915DDF}"/>
            </a:ext>
          </a:extLst>
        </xdr:cNvPr>
        <xdr:cNvSpPr/>
      </xdr:nvSpPr>
      <xdr:spPr>
        <a:xfrm>
          <a:off x="1079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73914</xdr:rowOff>
    </xdr:from>
    <xdr:to>
      <xdr:col>10</xdr:col>
      <xdr:colOff>114300</xdr:colOff>
      <xdr:row>36</xdr:row>
      <xdr:rowOff>110490</xdr:rowOff>
    </xdr:to>
    <xdr:cxnSp macro="">
      <xdr:nvCxnSpPr>
        <xdr:cNvPr id="80" name="直線コネクタ 79">
          <a:extLst>
            <a:ext uri="{FF2B5EF4-FFF2-40B4-BE49-F238E27FC236}">
              <a16:creationId xmlns:a16="http://schemas.microsoft.com/office/drawing/2014/main" id="{915B7D86-DEF3-460A-8AB0-0B91A97A5285}"/>
            </a:ext>
          </a:extLst>
        </xdr:cNvPr>
        <xdr:cNvCxnSpPr/>
      </xdr:nvCxnSpPr>
      <xdr:spPr>
        <a:xfrm>
          <a:off x="1130300" y="62461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95F3F5CF-3BCD-4457-BFC6-5BC9446FCE89}"/>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FCB7D1F3-72CF-4439-97D1-E4DB2B36E579}"/>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a:extLst>
            <a:ext uri="{FF2B5EF4-FFF2-40B4-BE49-F238E27FC236}">
              <a16:creationId xmlns:a16="http://schemas.microsoft.com/office/drawing/2014/main" id="{C6000363-FC00-4617-87C3-A592B7579F2B}"/>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1C586364-D04A-45C7-AA66-53570904595C}"/>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id="{7BC1BED3-DA7F-436F-96A3-15409148670E}"/>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6" name="n_2mainValue【道路】&#10;有形固定資産減価償却率">
          <a:extLst>
            <a:ext uri="{FF2B5EF4-FFF2-40B4-BE49-F238E27FC236}">
              <a16:creationId xmlns:a16="http://schemas.microsoft.com/office/drawing/2014/main" id="{0D71FA7E-9758-425E-A502-59FC0FE8CE94}"/>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7" name="n_3mainValue【道路】&#10;有形固定資産減価償却率">
          <a:extLst>
            <a:ext uri="{FF2B5EF4-FFF2-40B4-BE49-F238E27FC236}">
              <a16:creationId xmlns:a16="http://schemas.microsoft.com/office/drawing/2014/main" id="{B54880FE-058A-4D3B-AC09-7C2FD59A2992}"/>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8" name="n_4mainValue【道路】&#10;有形固定資産減価償却率">
          <a:extLst>
            <a:ext uri="{FF2B5EF4-FFF2-40B4-BE49-F238E27FC236}">
              <a16:creationId xmlns:a16="http://schemas.microsoft.com/office/drawing/2014/main" id="{318FFFFB-D631-4839-9C93-CEF0A940CC87}"/>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150EB0A-6ABC-4F88-B25B-668059C889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BFA5BD8-C6BE-486E-84C4-E635CF7EEB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00AB597-DD33-47D7-ACB8-DDF9563E18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1D0E9C4-3D2E-4E26-AD98-036286CB02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844AA12-7FC7-4498-B44A-885A529D26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5A18CB8-9E1B-425C-B717-7002AFE828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930DDE4-168B-4A16-9FFB-39816BD789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84EA257-5EF3-4BAF-9195-50A2BDC1B5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EB1DE6C-1867-4610-8227-2CD42FDDA60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49259DC-99FD-49DD-802A-0F4C6805F2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A9889028-DEA4-4728-BD04-42D3568793C6}"/>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23B4DB8-683A-4392-A700-B0A5290A7BB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7D6F6224-E037-482D-A22D-725A5F2508DC}"/>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A6D8A91-219E-47FD-840A-66E5AE6B19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C0791CDC-445D-4F97-92CA-70D7A5693E7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C698528-D6AF-42B6-8C2F-B7A57DD3D09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87D6BFE6-4AA9-4F7B-9AF0-5BB4C6E8772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86F2318-7C74-45E7-AC97-93685BFA37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2B5A9470-1371-4687-8382-45BA4131B87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57705AD2-5173-43B1-9F08-446F534F15D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D5D0FAFE-7F65-4030-9DE5-2F8FD308BE6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78B1674-D038-493C-BCD2-FB3094B2FD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6979ED5-AD22-4094-960F-0A917B5F85B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F4EF2E3-ABB3-49D6-B347-EC92ABB003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804E09C8-E83B-41BF-9147-B75967FC3405}"/>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1F36095F-2416-4C28-91F1-C671E9213B3B}"/>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30469935-737A-46BA-B7C6-F23BC3E899ED}"/>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B756F51F-A4D0-4393-B25F-A83D9DDD2123}"/>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CB86C780-AE3A-482B-84CF-F201468AE828}"/>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52214</xdr:rowOff>
    </xdr:from>
    <xdr:ext cx="534377" cy="259045"/>
    <xdr:sp macro="" textlink="">
      <xdr:nvSpPr>
        <xdr:cNvPr id="118" name="【道路】&#10;一人当たり延長平均値テキスト">
          <a:extLst>
            <a:ext uri="{FF2B5EF4-FFF2-40B4-BE49-F238E27FC236}">
              <a16:creationId xmlns:a16="http://schemas.microsoft.com/office/drawing/2014/main" id="{742E05A8-0F84-4B37-A777-01DCA8C5EFF3}"/>
            </a:ext>
          </a:extLst>
        </xdr:cNvPr>
        <xdr:cNvSpPr txBox="1"/>
      </xdr:nvSpPr>
      <xdr:spPr>
        <a:xfrm>
          <a:off x="10515600" y="656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9FCCA60E-A4A1-45A3-9F31-74B4498922D7}"/>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2A2D62D5-8531-43D3-8B93-E859066D1EA3}"/>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a:extLst>
            <a:ext uri="{FF2B5EF4-FFF2-40B4-BE49-F238E27FC236}">
              <a16:creationId xmlns:a16="http://schemas.microsoft.com/office/drawing/2014/main" id="{51C86A15-3FD0-4EAD-97DC-4B2A403DCD53}"/>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a:extLst>
            <a:ext uri="{FF2B5EF4-FFF2-40B4-BE49-F238E27FC236}">
              <a16:creationId xmlns:a16="http://schemas.microsoft.com/office/drawing/2014/main" id="{24928AC9-8F1F-4D60-AD54-4CCB6BC2F08A}"/>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a:extLst>
            <a:ext uri="{FF2B5EF4-FFF2-40B4-BE49-F238E27FC236}">
              <a16:creationId xmlns:a16="http://schemas.microsoft.com/office/drawing/2014/main" id="{49C3726B-F169-4BB1-BB25-5269553FBEC4}"/>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415FEF1-71F5-4A9B-BB1C-6AAC665877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15C9A4-8D0D-44DD-B0B2-DB04052F64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C76FB9-159A-4781-AB01-F574D58322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9CF040-BCC0-4609-896D-6E7953AB46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00A451-47A1-40CE-9FF4-36C2F972C0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81102</xdr:rowOff>
    </xdr:from>
    <xdr:to>
      <xdr:col>55</xdr:col>
      <xdr:colOff>50800</xdr:colOff>
      <xdr:row>35</xdr:row>
      <xdr:rowOff>11252</xdr:rowOff>
    </xdr:to>
    <xdr:sp macro="" textlink="">
      <xdr:nvSpPr>
        <xdr:cNvPr id="129" name="楕円 128">
          <a:extLst>
            <a:ext uri="{FF2B5EF4-FFF2-40B4-BE49-F238E27FC236}">
              <a16:creationId xmlns:a16="http://schemas.microsoft.com/office/drawing/2014/main" id="{4CA44E01-D787-43BA-B28E-BCB4B8D7AC46}"/>
            </a:ext>
          </a:extLst>
        </xdr:cNvPr>
        <xdr:cNvSpPr/>
      </xdr:nvSpPr>
      <xdr:spPr>
        <a:xfrm>
          <a:off x="10426700" y="59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34129</xdr:rowOff>
    </xdr:from>
    <xdr:ext cx="534377" cy="259045"/>
    <xdr:sp macro="" textlink="">
      <xdr:nvSpPr>
        <xdr:cNvPr id="130" name="【道路】&#10;一人当たり延長該当値テキスト">
          <a:extLst>
            <a:ext uri="{FF2B5EF4-FFF2-40B4-BE49-F238E27FC236}">
              <a16:creationId xmlns:a16="http://schemas.microsoft.com/office/drawing/2014/main" id="{2DAC506A-7B31-4E74-B850-6A337F97F492}"/>
            </a:ext>
          </a:extLst>
        </xdr:cNvPr>
        <xdr:cNvSpPr txBox="1"/>
      </xdr:nvSpPr>
      <xdr:spPr>
        <a:xfrm>
          <a:off x="10515600" y="58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116726</xdr:rowOff>
    </xdr:from>
    <xdr:to>
      <xdr:col>50</xdr:col>
      <xdr:colOff>165100</xdr:colOff>
      <xdr:row>35</xdr:row>
      <xdr:rowOff>46876</xdr:rowOff>
    </xdr:to>
    <xdr:sp macro="" textlink="">
      <xdr:nvSpPr>
        <xdr:cNvPr id="131" name="楕円 130">
          <a:extLst>
            <a:ext uri="{FF2B5EF4-FFF2-40B4-BE49-F238E27FC236}">
              <a16:creationId xmlns:a16="http://schemas.microsoft.com/office/drawing/2014/main" id="{4E4BF3B4-3261-419A-93B6-446E0178BA3E}"/>
            </a:ext>
          </a:extLst>
        </xdr:cNvPr>
        <xdr:cNvSpPr/>
      </xdr:nvSpPr>
      <xdr:spPr>
        <a:xfrm>
          <a:off x="9588500" y="59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131902</xdr:rowOff>
    </xdr:from>
    <xdr:to>
      <xdr:col>55</xdr:col>
      <xdr:colOff>0</xdr:colOff>
      <xdr:row>34</xdr:row>
      <xdr:rowOff>167526</xdr:rowOff>
    </xdr:to>
    <xdr:cxnSp macro="">
      <xdr:nvCxnSpPr>
        <xdr:cNvPr id="132" name="直線コネクタ 131">
          <a:extLst>
            <a:ext uri="{FF2B5EF4-FFF2-40B4-BE49-F238E27FC236}">
              <a16:creationId xmlns:a16="http://schemas.microsoft.com/office/drawing/2014/main" id="{F6EA74B6-3D2F-4160-A308-5C5145E489C1}"/>
            </a:ext>
          </a:extLst>
        </xdr:cNvPr>
        <xdr:cNvCxnSpPr/>
      </xdr:nvCxnSpPr>
      <xdr:spPr>
        <a:xfrm flipV="1">
          <a:off x="9639300" y="5961202"/>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4331</xdr:rowOff>
    </xdr:from>
    <xdr:to>
      <xdr:col>46</xdr:col>
      <xdr:colOff>38100</xdr:colOff>
      <xdr:row>35</xdr:row>
      <xdr:rowOff>105931</xdr:rowOff>
    </xdr:to>
    <xdr:sp macro="" textlink="">
      <xdr:nvSpPr>
        <xdr:cNvPr id="133" name="楕円 132">
          <a:extLst>
            <a:ext uri="{FF2B5EF4-FFF2-40B4-BE49-F238E27FC236}">
              <a16:creationId xmlns:a16="http://schemas.microsoft.com/office/drawing/2014/main" id="{002AE8C0-8844-4546-A7FF-EC0466164C36}"/>
            </a:ext>
          </a:extLst>
        </xdr:cNvPr>
        <xdr:cNvSpPr/>
      </xdr:nvSpPr>
      <xdr:spPr>
        <a:xfrm>
          <a:off x="8699500" y="60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167526</xdr:rowOff>
    </xdr:from>
    <xdr:to>
      <xdr:col>50</xdr:col>
      <xdr:colOff>114300</xdr:colOff>
      <xdr:row>35</xdr:row>
      <xdr:rowOff>55131</xdr:rowOff>
    </xdr:to>
    <xdr:cxnSp macro="">
      <xdr:nvCxnSpPr>
        <xdr:cNvPr id="134" name="直線コネクタ 133">
          <a:extLst>
            <a:ext uri="{FF2B5EF4-FFF2-40B4-BE49-F238E27FC236}">
              <a16:creationId xmlns:a16="http://schemas.microsoft.com/office/drawing/2014/main" id="{5FDE2548-B6D6-4FD1-B987-6F662FB25F95}"/>
            </a:ext>
          </a:extLst>
        </xdr:cNvPr>
        <xdr:cNvCxnSpPr/>
      </xdr:nvCxnSpPr>
      <xdr:spPr>
        <a:xfrm flipV="1">
          <a:off x="8750300" y="599682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31686</xdr:rowOff>
    </xdr:from>
    <xdr:to>
      <xdr:col>41</xdr:col>
      <xdr:colOff>101600</xdr:colOff>
      <xdr:row>35</xdr:row>
      <xdr:rowOff>133286</xdr:rowOff>
    </xdr:to>
    <xdr:sp macro="" textlink="">
      <xdr:nvSpPr>
        <xdr:cNvPr id="135" name="楕円 134">
          <a:extLst>
            <a:ext uri="{FF2B5EF4-FFF2-40B4-BE49-F238E27FC236}">
              <a16:creationId xmlns:a16="http://schemas.microsoft.com/office/drawing/2014/main" id="{E0F42B3C-4512-4305-8B17-535AFF39A0D9}"/>
            </a:ext>
          </a:extLst>
        </xdr:cNvPr>
        <xdr:cNvSpPr/>
      </xdr:nvSpPr>
      <xdr:spPr>
        <a:xfrm>
          <a:off x="7810500" y="60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55131</xdr:rowOff>
    </xdr:from>
    <xdr:to>
      <xdr:col>45</xdr:col>
      <xdr:colOff>177800</xdr:colOff>
      <xdr:row>35</xdr:row>
      <xdr:rowOff>82486</xdr:rowOff>
    </xdr:to>
    <xdr:cxnSp macro="">
      <xdr:nvCxnSpPr>
        <xdr:cNvPr id="136" name="直線コネクタ 135">
          <a:extLst>
            <a:ext uri="{FF2B5EF4-FFF2-40B4-BE49-F238E27FC236}">
              <a16:creationId xmlns:a16="http://schemas.microsoft.com/office/drawing/2014/main" id="{B8C58326-F2B5-4DFA-8D27-F37C11B297E5}"/>
            </a:ext>
          </a:extLst>
        </xdr:cNvPr>
        <xdr:cNvCxnSpPr/>
      </xdr:nvCxnSpPr>
      <xdr:spPr>
        <a:xfrm flipV="1">
          <a:off x="7861300" y="6055881"/>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64529</xdr:rowOff>
    </xdr:from>
    <xdr:to>
      <xdr:col>36</xdr:col>
      <xdr:colOff>165100</xdr:colOff>
      <xdr:row>35</xdr:row>
      <xdr:rowOff>166129</xdr:rowOff>
    </xdr:to>
    <xdr:sp macro="" textlink="">
      <xdr:nvSpPr>
        <xdr:cNvPr id="137" name="楕円 136">
          <a:extLst>
            <a:ext uri="{FF2B5EF4-FFF2-40B4-BE49-F238E27FC236}">
              <a16:creationId xmlns:a16="http://schemas.microsoft.com/office/drawing/2014/main" id="{850A716F-0160-4D6F-B0A5-D697BC0F4B3D}"/>
            </a:ext>
          </a:extLst>
        </xdr:cNvPr>
        <xdr:cNvSpPr/>
      </xdr:nvSpPr>
      <xdr:spPr>
        <a:xfrm>
          <a:off x="6921500" y="60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82486</xdr:rowOff>
    </xdr:from>
    <xdr:to>
      <xdr:col>41</xdr:col>
      <xdr:colOff>50800</xdr:colOff>
      <xdr:row>35</xdr:row>
      <xdr:rowOff>115329</xdr:rowOff>
    </xdr:to>
    <xdr:cxnSp macro="">
      <xdr:nvCxnSpPr>
        <xdr:cNvPr id="138" name="直線コネクタ 137">
          <a:extLst>
            <a:ext uri="{FF2B5EF4-FFF2-40B4-BE49-F238E27FC236}">
              <a16:creationId xmlns:a16="http://schemas.microsoft.com/office/drawing/2014/main" id="{316A3502-87F4-4050-91DC-1D8AA7F5F78C}"/>
            </a:ext>
          </a:extLst>
        </xdr:cNvPr>
        <xdr:cNvCxnSpPr/>
      </xdr:nvCxnSpPr>
      <xdr:spPr>
        <a:xfrm flipV="1">
          <a:off x="6972300" y="6083236"/>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66006</xdr:rowOff>
    </xdr:from>
    <xdr:ext cx="534377" cy="259045"/>
    <xdr:sp macro="" textlink="">
      <xdr:nvSpPr>
        <xdr:cNvPr id="139" name="n_1aveValue【道路】&#10;一人当たり延長">
          <a:extLst>
            <a:ext uri="{FF2B5EF4-FFF2-40B4-BE49-F238E27FC236}">
              <a16:creationId xmlns:a16="http://schemas.microsoft.com/office/drawing/2014/main" id="{86CEBF0E-BE8B-49E0-BACF-45466615DA61}"/>
            </a:ext>
          </a:extLst>
        </xdr:cNvPr>
        <xdr:cNvSpPr txBox="1"/>
      </xdr:nvSpPr>
      <xdr:spPr>
        <a:xfrm>
          <a:off x="9359411" y="64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116070</xdr:rowOff>
    </xdr:from>
    <xdr:ext cx="534377" cy="259045"/>
    <xdr:sp macro="" textlink="">
      <xdr:nvSpPr>
        <xdr:cNvPr id="140" name="n_2aveValue【道路】&#10;一人当たり延長">
          <a:extLst>
            <a:ext uri="{FF2B5EF4-FFF2-40B4-BE49-F238E27FC236}">
              <a16:creationId xmlns:a16="http://schemas.microsoft.com/office/drawing/2014/main" id="{C7570E35-3A87-4869-81C0-EFD7FABE5C51}"/>
            </a:ext>
          </a:extLst>
        </xdr:cNvPr>
        <xdr:cNvSpPr txBox="1"/>
      </xdr:nvSpPr>
      <xdr:spPr>
        <a:xfrm>
          <a:off x="8483111" y="64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127805</xdr:rowOff>
    </xdr:from>
    <xdr:ext cx="534377" cy="259045"/>
    <xdr:sp macro="" textlink="">
      <xdr:nvSpPr>
        <xdr:cNvPr id="141" name="n_3aveValue【道路】&#10;一人当たり延長">
          <a:extLst>
            <a:ext uri="{FF2B5EF4-FFF2-40B4-BE49-F238E27FC236}">
              <a16:creationId xmlns:a16="http://schemas.microsoft.com/office/drawing/2014/main" id="{BFECD40D-E1F5-4979-A5C9-C63EB2DE6447}"/>
            </a:ext>
          </a:extLst>
        </xdr:cNvPr>
        <xdr:cNvSpPr txBox="1"/>
      </xdr:nvSpPr>
      <xdr:spPr>
        <a:xfrm>
          <a:off x="7594111" y="64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151465</xdr:rowOff>
    </xdr:from>
    <xdr:ext cx="534377" cy="259045"/>
    <xdr:sp macro="" textlink="">
      <xdr:nvSpPr>
        <xdr:cNvPr id="142" name="n_4aveValue【道路】&#10;一人当たり延長">
          <a:extLst>
            <a:ext uri="{FF2B5EF4-FFF2-40B4-BE49-F238E27FC236}">
              <a16:creationId xmlns:a16="http://schemas.microsoft.com/office/drawing/2014/main" id="{E0EA3B6E-0382-4C89-84B6-206268D2965C}"/>
            </a:ext>
          </a:extLst>
        </xdr:cNvPr>
        <xdr:cNvSpPr txBox="1"/>
      </xdr:nvSpPr>
      <xdr:spPr>
        <a:xfrm>
          <a:off x="6705111" y="64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63403</xdr:rowOff>
    </xdr:from>
    <xdr:ext cx="534377" cy="259045"/>
    <xdr:sp macro="" textlink="">
      <xdr:nvSpPr>
        <xdr:cNvPr id="143" name="n_1mainValue【道路】&#10;一人当たり延長">
          <a:extLst>
            <a:ext uri="{FF2B5EF4-FFF2-40B4-BE49-F238E27FC236}">
              <a16:creationId xmlns:a16="http://schemas.microsoft.com/office/drawing/2014/main" id="{E12255D3-7143-40D5-92E3-9FDC037B1134}"/>
            </a:ext>
          </a:extLst>
        </xdr:cNvPr>
        <xdr:cNvSpPr txBox="1"/>
      </xdr:nvSpPr>
      <xdr:spPr>
        <a:xfrm>
          <a:off x="9359411" y="57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122458</xdr:rowOff>
    </xdr:from>
    <xdr:ext cx="534377" cy="259045"/>
    <xdr:sp macro="" textlink="">
      <xdr:nvSpPr>
        <xdr:cNvPr id="144" name="n_2mainValue【道路】&#10;一人当たり延長">
          <a:extLst>
            <a:ext uri="{FF2B5EF4-FFF2-40B4-BE49-F238E27FC236}">
              <a16:creationId xmlns:a16="http://schemas.microsoft.com/office/drawing/2014/main" id="{71077724-04FB-492E-A984-BD747305004F}"/>
            </a:ext>
          </a:extLst>
        </xdr:cNvPr>
        <xdr:cNvSpPr txBox="1"/>
      </xdr:nvSpPr>
      <xdr:spPr>
        <a:xfrm>
          <a:off x="8483111" y="57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149813</xdr:rowOff>
    </xdr:from>
    <xdr:ext cx="534377" cy="259045"/>
    <xdr:sp macro="" textlink="">
      <xdr:nvSpPr>
        <xdr:cNvPr id="145" name="n_3mainValue【道路】&#10;一人当たり延長">
          <a:extLst>
            <a:ext uri="{FF2B5EF4-FFF2-40B4-BE49-F238E27FC236}">
              <a16:creationId xmlns:a16="http://schemas.microsoft.com/office/drawing/2014/main" id="{400BC91D-DA80-4793-84DA-04D13466EBDD}"/>
            </a:ext>
          </a:extLst>
        </xdr:cNvPr>
        <xdr:cNvSpPr txBox="1"/>
      </xdr:nvSpPr>
      <xdr:spPr>
        <a:xfrm>
          <a:off x="7594111" y="58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11206</xdr:rowOff>
    </xdr:from>
    <xdr:ext cx="534377" cy="259045"/>
    <xdr:sp macro="" textlink="">
      <xdr:nvSpPr>
        <xdr:cNvPr id="146" name="n_4mainValue【道路】&#10;一人当たり延長">
          <a:extLst>
            <a:ext uri="{FF2B5EF4-FFF2-40B4-BE49-F238E27FC236}">
              <a16:creationId xmlns:a16="http://schemas.microsoft.com/office/drawing/2014/main" id="{AEF7E8F2-E506-4896-B002-50331D4EE851}"/>
            </a:ext>
          </a:extLst>
        </xdr:cNvPr>
        <xdr:cNvSpPr txBox="1"/>
      </xdr:nvSpPr>
      <xdr:spPr>
        <a:xfrm>
          <a:off x="6705111" y="58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E8CB4A0-2A2A-475B-B484-A0D0CFA144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4CA7ECD-DC66-42FD-A442-194F3231BE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B085AA8-C776-4792-91E8-3EC8A2F22B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F07E611-EE49-4DC6-837E-F60A9A1CF1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13EF2AB-AEBB-4917-BF22-3E8DFF838F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85557EF-7EB2-416D-8F2F-A659E19BF3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D61A669-692E-4660-92BA-8EBD8238D1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2C3CC4F-FF3A-4487-B335-ECE85848DB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7A4DE61-92E7-452D-9772-7B02E55C9C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6C3C7F5-CD49-436C-8B3A-ABED1E0EDB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D1A801F5-D286-43A2-B203-133D3B3938A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8CA18E2E-1207-4998-86C6-36EBA1DB499D}"/>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a:extLst>
            <a:ext uri="{FF2B5EF4-FFF2-40B4-BE49-F238E27FC236}">
              <a16:creationId xmlns:a16="http://schemas.microsoft.com/office/drawing/2014/main" id="{ECE6D640-3834-4A71-A8E1-4EBAAD75E321}"/>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DD8D32A-81DA-4B3F-8EFB-C27ADF29E6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0A36CA3-93F7-4ED9-A016-F662E0DA34B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8C780C6D-8AB0-409E-B6E2-5A6B49A28A18}"/>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a:extLst>
            <a:ext uri="{FF2B5EF4-FFF2-40B4-BE49-F238E27FC236}">
              <a16:creationId xmlns:a16="http://schemas.microsoft.com/office/drawing/2014/main" id="{3A93F955-09E9-44CC-A2E9-E370EE23C5BE}"/>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DE3D833-5C9F-4905-9839-E42F5A7AD8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33CA0BA8-A9EF-4FC3-9AAE-981B6979D2E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E3F81C5-4078-433D-87A4-7CDE80DEBC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a:extLst>
            <a:ext uri="{FF2B5EF4-FFF2-40B4-BE49-F238E27FC236}">
              <a16:creationId xmlns:a16="http://schemas.microsoft.com/office/drawing/2014/main" id="{C62EBAAA-F970-4ED6-BC98-8BF35DE47C0A}"/>
            </a:ext>
          </a:extLst>
        </xdr:cNvPr>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B21EBCFD-BB50-4E35-9BEC-6BB4A1ED987A}"/>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a:extLst>
            <a:ext uri="{FF2B5EF4-FFF2-40B4-BE49-F238E27FC236}">
              <a16:creationId xmlns:a16="http://schemas.microsoft.com/office/drawing/2014/main" id="{8CE779E5-2DE7-471F-BE1F-BCF6D33281D8}"/>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6239FCDD-575B-44FF-8587-EDC21E915BB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a:extLst>
            <a:ext uri="{FF2B5EF4-FFF2-40B4-BE49-F238E27FC236}">
              <a16:creationId xmlns:a16="http://schemas.microsoft.com/office/drawing/2014/main" id="{EA27AE0A-016B-45B6-A949-5A97094C4D0A}"/>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421AE16-5625-4262-A813-F19D0EEA1852}"/>
            </a:ext>
          </a:extLst>
        </xdr:cNvPr>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a:extLst>
            <a:ext uri="{FF2B5EF4-FFF2-40B4-BE49-F238E27FC236}">
              <a16:creationId xmlns:a16="http://schemas.microsoft.com/office/drawing/2014/main" id="{5076342C-5869-4D5B-A5D6-13C52BAB50ED}"/>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a:extLst>
            <a:ext uri="{FF2B5EF4-FFF2-40B4-BE49-F238E27FC236}">
              <a16:creationId xmlns:a16="http://schemas.microsoft.com/office/drawing/2014/main" id="{1C407A72-0A74-4936-9464-48C07AD5B1CA}"/>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a:extLst>
            <a:ext uri="{FF2B5EF4-FFF2-40B4-BE49-F238E27FC236}">
              <a16:creationId xmlns:a16="http://schemas.microsoft.com/office/drawing/2014/main" id="{0F9FC87E-CE4A-4EFD-A33C-7003C7515398}"/>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A2A84C0A-1401-4495-BEB7-566BCE258707}"/>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a:extLst>
            <a:ext uri="{FF2B5EF4-FFF2-40B4-BE49-F238E27FC236}">
              <a16:creationId xmlns:a16="http://schemas.microsoft.com/office/drawing/2014/main" id="{DF7F7727-4220-4BF5-B49B-B2053C3C410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9BA0067-C8FC-4FE8-BB78-949347A59E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8B8D47A-DD74-4C81-8CC4-468094AF0FF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DBB4C1B-491E-4979-B7C3-E52E00FF40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AA53FAA-4F28-4C70-A0C6-A3DBC1E556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0265D10-E403-4202-B847-17EE5DA73C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126365</xdr:rowOff>
    </xdr:from>
    <xdr:to>
      <xdr:col>24</xdr:col>
      <xdr:colOff>114300</xdr:colOff>
      <xdr:row>64</xdr:row>
      <xdr:rowOff>56515</xdr:rowOff>
    </xdr:to>
    <xdr:sp macro="" textlink="">
      <xdr:nvSpPr>
        <xdr:cNvPr id="183" name="楕円 182">
          <a:extLst>
            <a:ext uri="{FF2B5EF4-FFF2-40B4-BE49-F238E27FC236}">
              <a16:creationId xmlns:a16="http://schemas.microsoft.com/office/drawing/2014/main" id="{A40D98E8-A6EB-49AA-BD46-50DA116DA41F}"/>
            </a:ext>
          </a:extLst>
        </xdr:cNvPr>
        <xdr:cNvSpPr/>
      </xdr:nvSpPr>
      <xdr:spPr>
        <a:xfrm>
          <a:off x="45847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41292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2F973D2C-DD32-45DF-ADE4-1CCB75C3383B}"/>
            </a:ext>
          </a:extLst>
        </xdr:cNvPr>
        <xdr:cNvSpPr txBox="1"/>
      </xdr:nvSpPr>
      <xdr:spPr>
        <a:xfrm>
          <a:off x="4673600" y="1084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85" name="楕円 184">
          <a:extLst>
            <a:ext uri="{FF2B5EF4-FFF2-40B4-BE49-F238E27FC236}">
              <a16:creationId xmlns:a16="http://schemas.microsoft.com/office/drawing/2014/main" id="{3CC8851E-10F7-4C1B-9859-CCB7047CC08C}"/>
            </a:ext>
          </a:extLst>
        </xdr:cNvPr>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64</xdr:row>
      <xdr:rowOff>5715</xdr:rowOff>
    </xdr:to>
    <xdr:cxnSp macro="">
      <xdr:nvCxnSpPr>
        <xdr:cNvPr id="186" name="直線コネクタ 185">
          <a:extLst>
            <a:ext uri="{FF2B5EF4-FFF2-40B4-BE49-F238E27FC236}">
              <a16:creationId xmlns:a16="http://schemas.microsoft.com/office/drawing/2014/main" id="{5EC03CB1-D432-4F63-B762-45A5DC36DDFA}"/>
            </a:ext>
          </a:extLst>
        </xdr:cNvPr>
        <xdr:cNvCxnSpPr/>
      </xdr:nvCxnSpPr>
      <xdr:spPr>
        <a:xfrm>
          <a:off x="3797300" y="109270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34925</xdr:rowOff>
    </xdr:from>
    <xdr:to>
      <xdr:col>15</xdr:col>
      <xdr:colOff>101600</xdr:colOff>
      <xdr:row>63</xdr:row>
      <xdr:rowOff>136525</xdr:rowOff>
    </xdr:to>
    <xdr:sp macro="" textlink="">
      <xdr:nvSpPr>
        <xdr:cNvPr id="187" name="楕円 186">
          <a:extLst>
            <a:ext uri="{FF2B5EF4-FFF2-40B4-BE49-F238E27FC236}">
              <a16:creationId xmlns:a16="http://schemas.microsoft.com/office/drawing/2014/main" id="{F3447661-5FB7-46F4-A9DF-C1F96082878A}"/>
            </a:ext>
          </a:extLst>
        </xdr:cNvPr>
        <xdr:cNvSpPr/>
      </xdr:nvSpPr>
      <xdr:spPr>
        <a:xfrm>
          <a:off x="2857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85725</xdr:rowOff>
    </xdr:from>
    <xdr:to>
      <xdr:col>19</xdr:col>
      <xdr:colOff>177800</xdr:colOff>
      <xdr:row>63</xdr:row>
      <xdr:rowOff>125730</xdr:rowOff>
    </xdr:to>
    <xdr:cxnSp macro="">
      <xdr:nvCxnSpPr>
        <xdr:cNvPr id="188" name="直線コネクタ 187">
          <a:extLst>
            <a:ext uri="{FF2B5EF4-FFF2-40B4-BE49-F238E27FC236}">
              <a16:creationId xmlns:a16="http://schemas.microsoft.com/office/drawing/2014/main" id="{0BAFA423-BABE-4B7B-8265-2CBF54CD2906}"/>
            </a:ext>
          </a:extLst>
        </xdr:cNvPr>
        <xdr:cNvCxnSpPr/>
      </xdr:nvCxnSpPr>
      <xdr:spPr>
        <a:xfrm>
          <a:off x="2908300" y="10887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89" name="楕円 188">
          <a:extLst>
            <a:ext uri="{FF2B5EF4-FFF2-40B4-BE49-F238E27FC236}">
              <a16:creationId xmlns:a16="http://schemas.microsoft.com/office/drawing/2014/main" id="{C3818038-6738-479F-80F1-7E139151A112}"/>
            </a:ext>
          </a:extLst>
        </xdr:cNvPr>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85725</xdr:rowOff>
    </xdr:to>
    <xdr:cxnSp macro="">
      <xdr:nvCxnSpPr>
        <xdr:cNvPr id="190" name="直線コネクタ 189">
          <a:extLst>
            <a:ext uri="{FF2B5EF4-FFF2-40B4-BE49-F238E27FC236}">
              <a16:creationId xmlns:a16="http://schemas.microsoft.com/office/drawing/2014/main" id="{0CC28B87-5F6A-4172-9CA5-E4F6F1CB2BE7}"/>
            </a:ext>
          </a:extLst>
        </xdr:cNvPr>
        <xdr:cNvCxnSpPr/>
      </xdr:nvCxnSpPr>
      <xdr:spPr>
        <a:xfrm>
          <a:off x="2019300" y="10881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1" name="楕円 190">
          <a:extLst>
            <a:ext uri="{FF2B5EF4-FFF2-40B4-BE49-F238E27FC236}">
              <a16:creationId xmlns:a16="http://schemas.microsoft.com/office/drawing/2014/main" id="{04B3DC37-88FE-4345-963E-D374F8D39BC3}"/>
            </a:ext>
          </a:extLst>
        </xdr:cNvPr>
        <xdr:cNvSpPr/>
      </xdr:nvSpPr>
      <xdr:spPr>
        <a:xfrm>
          <a:off x="107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45720</xdr:rowOff>
    </xdr:from>
    <xdr:to>
      <xdr:col>10</xdr:col>
      <xdr:colOff>114300</xdr:colOff>
      <xdr:row>63</xdr:row>
      <xdr:rowOff>80010</xdr:rowOff>
    </xdr:to>
    <xdr:cxnSp macro="">
      <xdr:nvCxnSpPr>
        <xdr:cNvPr id="192" name="直線コネクタ 191">
          <a:extLst>
            <a:ext uri="{FF2B5EF4-FFF2-40B4-BE49-F238E27FC236}">
              <a16:creationId xmlns:a16="http://schemas.microsoft.com/office/drawing/2014/main" id="{7A00824D-0150-4484-BD95-FF6ADDFC4306}"/>
            </a:ext>
          </a:extLst>
        </xdr:cNvPr>
        <xdr:cNvCxnSpPr/>
      </xdr:nvCxnSpPr>
      <xdr:spPr>
        <a:xfrm>
          <a:off x="1130300" y="10847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8D9ED102-B389-4D18-8512-097DA6A6EE83}"/>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7C88C95D-F29A-451D-B404-A7C1AD03C68D}"/>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48844E0-009A-4228-BC67-50CB21D18657}"/>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32C7D3AA-9316-4A9B-891F-7D54B4CF32C5}"/>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DCB5B1B4-C8EA-4E16-9EB5-5B2881596DEE}"/>
            </a:ext>
          </a:extLst>
        </xdr:cNvPr>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9593DC36-3551-4D14-8546-F2ECCBEAE6FB}"/>
            </a:ext>
          </a:extLst>
        </xdr:cNvPr>
        <xdr:cNvSpPr txBox="1"/>
      </xdr:nvSpPr>
      <xdr:spPr>
        <a:xfrm>
          <a:off x="2705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C73D091A-0CD3-4B8D-85D3-356DA42E3B03}"/>
            </a:ext>
          </a:extLst>
        </xdr:cNvPr>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7672DCCA-51F3-4B42-9432-FC76F84C8A6F}"/>
            </a:ext>
          </a:extLst>
        </xdr:cNvPr>
        <xdr:cNvSpPr txBox="1"/>
      </xdr:nvSpPr>
      <xdr:spPr>
        <a:xfrm>
          <a:off x="927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2FC2E3AD-258E-480E-8A5C-5DF0FCA8C3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C508AF1D-212C-4A17-93E7-D38AD0C43B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9EAC07B5-C5BD-4E10-87E0-26032CA05F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3ECE81FE-1632-4218-B99E-2CC906AA98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C97F3EFC-0DA3-4DCE-89E4-232B56E94B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F8A79B8D-04BA-47B0-97A5-3392075A88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475E1C33-EDA8-4576-9A19-24607231B3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4F552CFE-1B5E-4F3A-989F-73C5062A06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4EF58056-A58D-4A5E-9456-E176523E8A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12DAEF59-4CA3-4FC7-815E-35ACB794CA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82DA80A8-7F65-41A8-9D82-930076D7089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a:extLst>
            <a:ext uri="{FF2B5EF4-FFF2-40B4-BE49-F238E27FC236}">
              <a16:creationId xmlns:a16="http://schemas.microsoft.com/office/drawing/2014/main" id="{0D3BEAD7-D63F-4715-B61D-02C0BB8EFEA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8B76011B-A226-4109-8C36-DDD8DF2B936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a:extLst>
            <a:ext uri="{FF2B5EF4-FFF2-40B4-BE49-F238E27FC236}">
              <a16:creationId xmlns:a16="http://schemas.microsoft.com/office/drawing/2014/main" id="{AFCCE296-1C3D-468B-8E93-90D7DD6C2A5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66C1B4A7-00E4-412B-AE03-7A7554EA8B3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a:extLst>
            <a:ext uri="{FF2B5EF4-FFF2-40B4-BE49-F238E27FC236}">
              <a16:creationId xmlns:a16="http://schemas.microsoft.com/office/drawing/2014/main" id="{9CC76E47-8EB7-43F8-8C75-91815681947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97F89532-354E-487C-AD52-36547AF0159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a:extLst>
            <a:ext uri="{FF2B5EF4-FFF2-40B4-BE49-F238E27FC236}">
              <a16:creationId xmlns:a16="http://schemas.microsoft.com/office/drawing/2014/main" id="{4484A7FC-3A32-4F92-A5C7-472B90139DE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CE1A6D19-9AED-46EE-A5A7-7B078AB6E2E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a:extLst>
            <a:ext uri="{FF2B5EF4-FFF2-40B4-BE49-F238E27FC236}">
              <a16:creationId xmlns:a16="http://schemas.microsoft.com/office/drawing/2014/main" id="{A9DBF1E0-A496-4752-961F-C27C70064AF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3034E70D-8A7B-428A-8F71-5C1A0803F01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a:extLst>
            <a:ext uri="{FF2B5EF4-FFF2-40B4-BE49-F238E27FC236}">
              <a16:creationId xmlns:a16="http://schemas.microsoft.com/office/drawing/2014/main" id="{5B308A5D-69FE-480A-89BA-0FA9548BFDB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38CEA1C-6DA5-4D29-8FF8-F83E40613F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687DF4F-BEC7-43E2-A80F-1304F4BF4C3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DAEBB53-18DB-4DE4-87F1-5F1BA45FD2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a:extLst>
            <a:ext uri="{FF2B5EF4-FFF2-40B4-BE49-F238E27FC236}">
              <a16:creationId xmlns:a16="http://schemas.microsoft.com/office/drawing/2014/main" id="{9A503C57-DCF4-4D5D-91AC-FEE34D6A2151}"/>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790830F8-E050-41A7-B3F0-99EA96CA8AD3}"/>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a:extLst>
            <a:ext uri="{FF2B5EF4-FFF2-40B4-BE49-F238E27FC236}">
              <a16:creationId xmlns:a16="http://schemas.microsoft.com/office/drawing/2014/main" id="{B832747E-08FA-4759-9734-93F60989FF8D}"/>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56C322AC-88F9-48AC-9C9B-5B0FBA219618}"/>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a:extLst>
            <a:ext uri="{FF2B5EF4-FFF2-40B4-BE49-F238E27FC236}">
              <a16:creationId xmlns:a16="http://schemas.microsoft.com/office/drawing/2014/main" id="{A1823D15-C4AE-45BE-9B56-7998E8039949}"/>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3CC7C3E3-CFEB-420C-AA37-992E7D7555AA}"/>
            </a:ext>
          </a:extLst>
        </xdr:cNvPr>
        <xdr:cNvSpPr txBox="1"/>
      </xdr:nvSpPr>
      <xdr:spPr>
        <a:xfrm>
          <a:off x="10515600" y="10518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a:extLst>
            <a:ext uri="{FF2B5EF4-FFF2-40B4-BE49-F238E27FC236}">
              <a16:creationId xmlns:a16="http://schemas.microsoft.com/office/drawing/2014/main" id="{48AB3D4A-5C4B-456F-950D-E6E97A0212A9}"/>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a:extLst>
            <a:ext uri="{FF2B5EF4-FFF2-40B4-BE49-F238E27FC236}">
              <a16:creationId xmlns:a16="http://schemas.microsoft.com/office/drawing/2014/main" id="{C1BF8C1E-A91D-4737-BC4D-6BA1CA46D382}"/>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a:extLst>
            <a:ext uri="{FF2B5EF4-FFF2-40B4-BE49-F238E27FC236}">
              <a16:creationId xmlns:a16="http://schemas.microsoft.com/office/drawing/2014/main" id="{968459B0-5114-4D63-B483-DBCFA7F589EB}"/>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a:extLst>
            <a:ext uri="{FF2B5EF4-FFF2-40B4-BE49-F238E27FC236}">
              <a16:creationId xmlns:a16="http://schemas.microsoft.com/office/drawing/2014/main" id="{89017527-B44D-493A-9F34-09CCFF04B0E4}"/>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a:extLst>
            <a:ext uri="{FF2B5EF4-FFF2-40B4-BE49-F238E27FC236}">
              <a16:creationId xmlns:a16="http://schemas.microsoft.com/office/drawing/2014/main" id="{4E1BE7A0-30C9-4125-AF2C-2ED1D53EEF4E}"/>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3EF484A-B7BB-41C4-86F9-DEDAF8A6F6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7B79BF3-BD69-49AD-8428-C06A22A988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A2B601E-0FDF-4F82-8CB1-3A4954D208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052B436-967B-4E9F-984D-DCE96D3A97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F4029AC-2C98-4D7C-93E1-764E071B40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85560</xdr:rowOff>
    </xdr:from>
    <xdr:to>
      <xdr:col>55</xdr:col>
      <xdr:colOff>50800</xdr:colOff>
      <xdr:row>60</xdr:row>
      <xdr:rowOff>15710</xdr:rowOff>
    </xdr:to>
    <xdr:sp macro="" textlink="">
      <xdr:nvSpPr>
        <xdr:cNvPr id="242" name="楕円 241">
          <a:extLst>
            <a:ext uri="{FF2B5EF4-FFF2-40B4-BE49-F238E27FC236}">
              <a16:creationId xmlns:a16="http://schemas.microsoft.com/office/drawing/2014/main" id="{57CF8370-EBE5-4FCA-8AA3-5A985DB78CC6}"/>
            </a:ext>
          </a:extLst>
        </xdr:cNvPr>
        <xdr:cNvSpPr/>
      </xdr:nvSpPr>
      <xdr:spPr>
        <a:xfrm>
          <a:off x="10426700" y="10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108437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F98859B1-2829-45B3-9D96-94CE3009208C}"/>
            </a:ext>
          </a:extLst>
        </xdr:cNvPr>
        <xdr:cNvSpPr txBox="1"/>
      </xdr:nvSpPr>
      <xdr:spPr>
        <a:xfrm>
          <a:off x="10515600" y="1005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102109</xdr:rowOff>
    </xdr:from>
    <xdr:to>
      <xdr:col>50</xdr:col>
      <xdr:colOff>165100</xdr:colOff>
      <xdr:row>60</xdr:row>
      <xdr:rowOff>32259</xdr:rowOff>
    </xdr:to>
    <xdr:sp macro="" textlink="">
      <xdr:nvSpPr>
        <xdr:cNvPr id="244" name="楕円 243">
          <a:extLst>
            <a:ext uri="{FF2B5EF4-FFF2-40B4-BE49-F238E27FC236}">
              <a16:creationId xmlns:a16="http://schemas.microsoft.com/office/drawing/2014/main" id="{AFC0FA49-AB1D-466E-833C-AC9D23E908C0}"/>
            </a:ext>
          </a:extLst>
        </xdr:cNvPr>
        <xdr:cNvSpPr/>
      </xdr:nvSpPr>
      <xdr:spPr>
        <a:xfrm>
          <a:off x="9588500" y="102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136360</xdr:rowOff>
    </xdr:from>
    <xdr:to>
      <xdr:col>55</xdr:col>
      <xdr:colOff>0</xdr:colOff>
      <xdr:row>59</xdr:row>
      <xdr:rowOff>152909</xdr:rowOff>
    </xdr:to>
    <xdr:cxnSp macro="">
      <xdr:nvCxnSpPr>
        <xdr:cNvPr id="245" name="直線コネクタ 244">
          <a:extLst>
            <a:ext uri="{FF2B5EF4-FFF2-40B4-BE49-F238E27FC236}">
              <a16:creationId xmlns:a16="http://schemas.microsoft.com/office/drawing/2014/main" id="{BCCDCBD4-86B0-4F9F-94F5-0ED224557035}"/>
            </a:ext>
          </a:extLst>
        </xdr:cNvPr>
        <xdr:cNvCxnSpPr/>
      </xdr:nvCxnSpPr>
      <xdr:spPr>
        <a:xfrm flipV="1">
          <a:off x="9639300" y="10251910"/>
          <a:ext cx="8382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124295</xdr:rowOff>
    </xdr:from>
    <xdr:to>
      <xdr:col>46</xdr:col>
      <xdr:colOff>38100</xdr:colOff>
      <xdr:row>60</xdr:row>
      <xdr:rowOff>54445</xdr:rowOff>
    </xdr:to>
    <xdr:sp macro="" textlink="">
      <xdr:nvSpPr>
        <xdr:cNvPr id="246" name="楕円 245">
          <a:extLst>
            <a:ext uri="{FF2B5EF4-FFF2-40B4-BE49-F238E27FC236}">
              <a16:creationId xmlns:a16="http://schemas.microsoft.com/office/drawing/2014/main" id="{E5F629D3-2A50-4E76-A9F7-403D4F5F0722}"/>
            </a:ext>
          </a:extLst>
        </xdr:cNvPr>
        <xdr:cNvSpPr/>
      </xdr:nvSpPr>
      <xdr:spPr>
        <a:xfrm>
          <a:off x="8699500" y="102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152909</xdr:rowOff>
    </xdr:from>
    <xdr:to>
      <xdr:col>50</xdr:col>
      <xdr:colOff>114300</xdr:colOff>
      <xdr:row>60</xdr:row>
      <xdr:rowOff>3645</xdr:rowOff>
    </xdr:to>
    <xdr:cxnSp macro="">
      <xdr:nvCxnSpPr>
        <xdr:cNvPr id="247" name="直線コネクタ 246">
          <a:extLst>
            <a:ext uri="{FF2B5EF4-FFF2-40B4-BE49-F238E27FC236}">
              <a16:creationId xmlns:a16="http://schemas.microsoft.com/office/drawing/2014/main" id="{758DFDDD-702F-4C18-8B92-8D4203869A4F}"/>
            </a:ext>
          </a:extLst>
        </xdr:cNvPr>
        <xdr:cNvCxnSpPr/>
      </xdr:nvCxnSpPr>
      <xdr:spPr>
        <a:xfrm flipV="1">
          <a:off x="8750300" y="10268459"/>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147038</xdr:rowOff>
    </xdr:from>
    <xdr:to>
      <xdr:col>41</xdr:col>
      <xdr:colOff>101600</xdr:colOff>
      <xdr:row>60</xdr:row>
      <xdr:rowOff>77188</xdr:rowOff>
    </xdr:to>
    <xdr:sp macro="" textlink="">
      <xdr:nvSpPr>
        <xdr:cNvPr id="248" name="楕円 247">
          <a:extLst>
            <a:ext uri="{FF2B5EF4-FFF2-40B4-BE49-F238E27FC236}">
              <a16:creationId xmlns:a16="http://schemas.microsoft.com/office/drawing/2014/main" id="{2C5EAAF3-4376-495D-9B95-6B88EA5FC471}"/>
            </a:ext>
          </a:extLst>
        </xdr:cNvPr>
        <xdr:cNvSpPr/>
      </xdr:nvSpPr>
      <xdr:spPr>
        <a:xfrm>
          <a:off x="7810500" y="102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3645</xdr:rowOff>
    </xdr:from>
    <xdr:to>
      <xdr:col>45</xdr:col>
      <xdr:colOff>177800</xdr:colOff>
      <xdr:row>60</xdr:row>
      <xdr:rowOff>26388</xdr:rowOff>
    </xdr:to>
    <xdr:cxnSp macro="">
      <xdr:nvCxnSpPr>
        <xdr:cNvPr id="249" name="直線コネクタ 248">
          <a:extLst>
            <a:ext uri="{FF2B5EF4-FFF2-40B4-BE49-F238E27FC236}">
              <a16:creationId xmlns:a16="http://schemas.microsoft.com/office/drawing/2014/main" id="{6F7E810E-1917-4182-A839-87BDAF7A7680}"/>
            </a:ext>
          </a:extLst>
        </xdr:cNvPr>
        <xdr:cNvCxnSpPr/>
      </xdr:nvCxnSpPr>
      <xdr:spPr>
        <a:xfrm flipV="1">
          <a:off x="7861300" y="10290645"/>
          <a:ext cx="8890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164431</xdr:rowOff>
    </xdr:from>
    <xdr:to>
      <xdr:col>36</xdr:col>
      <xdr:colOff>165100</xdr:colOff>
      <xdr:row>60</xdr:row>
      <xdr:rowOff>94581</xdr:rowOff>
    </xdr:to>
    <xdr:sp macro="" textlink="">
      <xdr:nvSpPr>
        <xdr:cNvPr id="250" name="楕円 249">
          <a:extLst>
            <a:ext uri="{FF2B5EF4-FFF2-40B4-BE49-F238E27FC236}">
              <a16:creationId xmlns:a16="http://schemas.microsoft.com/office/drawing/2014/main" id="{D2283CD1-9835-45F7-904F-67F42F880090}"/>
            </a:ext>
          </a:extLst>
        </xdr:cNvPr>
        <xdr:cNvSpPr/>
      </xdr:nvSpPr>
      <xdr:spPr>
        <a:xfrm>
          <a:off x="6921500" y="102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26388</xdr:rowOff>
    </xdr:from>
    <xdr:to>
      <xdr:col>41</xdr:col>
      <xdr:colOff>50800</xdr:colOff>
      <xdr:row>60</xdr:row>
      <xdr:rowOff>43781</xdr:rowOff>
    </xdr:to>
    <xdr:cxnSp macro="">
      <xdr:nvCxnSpPr>
        <xdr:cNvPr id="251" name="直線コネクタ 250">
          <a:extLst>
            <a:ext uri="{FF2B5EF4-FFF2-40B4-BE49-F238E27FC236}">
              <a16:creationId xmlns:a16="http://schemas.microsoft.com/office/drawing/2014/main" id="{AFE7F962-D7FF-43D6-9582-AE6FBF3A7FA8}"/>
            </a:ext>
          </a:extLst>
        </xdr:cNvPr>
        <xdr:cNvCxnSpPr/>
      </xdr:nvCxnSpPr>
      <xdr:spPr>
        <a:xfrm flipV="1">
          <a:off x="6972300" y="10313388"/>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83282D9-3FB6-49FC-B455-BFEA01D09DAE}"/>
            </a:ext>
          </a:extLst>
        </xdr:cNvPr>
        <xdr:cNvSpPr txBox="1"/>
      </xdr:nvSpPr>
      <xdr:spPr>
        <a:xfrm>
          <a:off x="93270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942CF23F-9DEB-4DD4-B076-05E39398D90C}"/>
            </a:ext>
          </a:extLst>
        </xdr:cNvPr>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6F0CD9C-58DD-43BA-994D-0C06B4A05DD9}"/>
            </a:ext>
          </a:extLst>
        </xdr:cNvPr>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D0515BA7-83B3-406A-BB0E-7513080E3A9E}"/>
            </a:ext>
          </a:extLst>
        </xdr:cNvPr>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48786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E3C57341-5E07-450F-9B82-A8B3AEFA135F}"/>
            </a:ext>
          </a:extLst>
        </xdr:cNvPr>
        <xdr:cNvSpPr txBox="1"/>
      </xdr:nvSpPr>
      <xdr:spPr>
        <a:xfrm>
          <a:off x="9327095" y="99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70972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C72FC8D6-41BB-4AA0-A287-2946029B5793}"/>
            </a:ext>
          </a:extLst>
        </xdr:cNvPr>
        <xdr:cNvSpPr txBox="1"/>
      </xdr:nvSpPr>
      <xdr:spPr>
        <a:xfrm>
          <a:off x="8450795" y="100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93715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BCFA3F16-2F66-4FAC-BBFB-FD2D37A77ADD}"/>
            </a:ext>
          </a:extLst>
        </xdr:cNvPr>
        <xdr:cNvSpPr txBox="1"/>
      </xdr:nvSpPr>
      <xdr:spPr>
        <a:xfrm>
          <a:off x="7561795" y="100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111108</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ED9468C6-03D0-4CE1-9171-521A31FAE7DF}"/>
            </a:ext>
          </a:extLst>
        </xdr:cNvPr>
        <xdr:cNvSpPr txBox="1"/>
      </xdr:nvSpPr>
      <xdr:spPr>
        <a:xfrm>
          <a:off x="6672795" y="100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8B28F13-4A8A-4D72-9188-C44881E26A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833BDA2-009B-4C84-8FD9-28081D6D0E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E185FA0-B06F-4219-8F77-073F48BCD1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2BD3721-79C8-4315-B1AC-0179B5A930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AD777E-9566-48BC-8837-12AA129BB0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8B4D4C4-A2EF-4885-AA4B-4F8A8A8EAB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381ABF62-7B08-4A7F-A946-8494B0FC04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ED8105A-A6A0-4652-9783-89A10EA212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19D1483-9829-49C1-A100-6A5FE565B5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2850BE4-440B-42D0-BD83-E2B8C812FD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F3652F9C-7D56-4FE7-929B-B479470BB3B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D1D7F904-765E-4349-A8BC-F2DC87C11D2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B702FD7B-4BB9-4B9E-ABFA-EDFFC105C868}"/>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9F48091A-531B-4953-B9A1-B28B8DC79A2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30309E0C-D9C8-471D-B99A-9EEBF7D75BC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61F64A8-3010-4A58-9C41-DBE0C9693F5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79E62E5-2BDA-49F7-8CB6-2E2E07081DB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F6468C4F-7A93-4850-872E-709F0EA0E9A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244DDD67-3DBB-4F2B-A595-F2892C3E027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7101D48B-3E62-4E3F-936C-FD0B030A39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87C2254-CF99-4DD4-A9BC-FF0DF54516B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3E5624EC-F234-44B1-B061-391D548637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2" name="直線コネクタ 281">
          <a:extLst>
            <a:ext uri="{FF2B5EF4-FFF2-40B4-BE49-F238E27FC236}">
              <a16:creationId xmlns:a16="http://schemas.microsoft.com/office/drawing/2014/main" id="{6BD1B9E2-9469-4335-93A8-5F77CBDA5B71}"/>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FF5F98B-D7C4-470C-92E4-558EB72D2ADC}"/>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4" name="直線コネクタ 283">
          <a:extLst>
            <a:ext uri="{FF2B5EF4-FFF2-40B4-BE49-F238E27FC236}">
              <a16:creationId xmlns:a16="http://schemas.microsoft.com/office/drawing/2014/main" id="{D9105A7B-0869-4304-B42C-87D5458A62A2}"/>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6467FC89-7008-43BB-9CAC-F9937C36BB17}"/>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6" name="直線コネクタ 285">
          <a:extLst>
            <a:ext uri="{FF2B5EF4-FFF2-40B4-BE49-F238E27FC236}">
              <a16:creationId xmlns:a16="http://schemas.microsoft.com/office/drawing/2014/main" id="{EB54B34B-9DD2-4722-AEC1-51559D081A82}"/>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83A20652-50F4-40C8-A353-FC8FD772CEA4}"/>
            </a:ext>
          </a:extLst>
        </xdr:cNvPr>
        <xdr:cNvSpPr txBox="1"/>
      </xdr:nvSpPr>
      <xdr:spPr>
        <a:xfrm>
          <a:off x="46736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8" name="フローチャート: 判断 287">
          <a:extLst>
            <a:ext uri="{FF2B5EF4-FFF2-40B4-BE49-F238E27FC236}">
              <a16:creationId xmlns:a16="http://schemas.microsoft.com/office/drawing/2014/main" id="{32F4AF72-4802-42F3-8933-CAAB1A1FCBE4}"/>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89" name="フローチャート: 判断 288">
          <a:extLst>
            <a:ext uri="{FF2B5EF4-FFF2-40B4-BE49-F238E27FC236}">
              <a16:creationId xmlns:a16="http://schemas.microsoft.com/office/drawing/2014/main" id="{0D454A0A-BAF1-4061-830D-0B62FE52B805}"/>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フローチャート: 判断 289">
          <a:extLst>
            <a:ext uri="{FF2B5EF4-FFF2-40B4-BE49-F238E27FC236}">
              <a16:creationId xmlns:a16="http://schemas.microsoft.com/office/drawing/2014/main" id="{3BED9B3C-5C36-4310-A243-B0A8AC8905BD}"/>
            </a:ext>
          </a:extLst>
        </xdr:cNvPr>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1" name="フローチャート: 判断 290">
          <a:extLst>
            <a:ext uri="{FF2B5EF4-FFF2-40B4-BE49-F238E27FC236}">
              <a16:creationId xmlns:a16="http://schemas.microsoft.com/office/drawing/2014/main" id="{74FB4AC5-3006-4854-B271-242386CDDE29}"/>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a:extLst>
            <a:ext uri="{FF2B5EF4-FFF2-40B4-BE49-F238E27FC236}">
              <a16:creationId xmlns:a16="http://schemas.microsoft.com/office/drawing/2014/main" id="{BB606C1D-6974-4904-BD15-2567BF1C6585}"/>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36D77BD-2253-44E6-A327-5E672D0FC5C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33D08C4-E8D1-48F7-BF3B-86CF7560C7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557EF6C-7129-481D-B829-C38AB06D60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4B20506-B2CC-4A98-BE80-9A4A3C7EDE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C97D669-08FE-4C7D-83AB-88714F0519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140463</xdr:rowOff>
    </xdr:from>
    <xdr:to>
      <xdr:col>24</xdr:col>
      <xdr:colOff>114300</xdr:colOff>
      <xdr:row>86</xdr:row>
      <xdr:rowOff>70613</xdr:rowOff>
    </xdr:to>
    <xdr:sp macro="" textlink="">
      <xdr:nvSpPr>
        <xdr:cNvPr id="298" name="楕円 297">
          <a:extLst>
            <a:ext uri="{FF2B5EF4-FFF2-40B4-BE49-F238E27FC236}">
              <a16:creationId xmlns:a16="http://schemas.microsoft.com/office/drawing/2014/main" id="{BA556025-071E-4EA4-BAFC-FCE18FEB4455}"/>
            </a:ext>
          </a:extLst>
        </xdr:cNvPr>
        <xdr:cNvSpPr/>
      </xdr:nvSpPr>
      <xdr:spPr>
        <a:xfrm>
          <a:off x="4584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55390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C370226E-5D18-464A-839A-31DA9F489508}"/>
            </a:ext>
          </a:extLst>
        </xdr:cNvPr>
        <xdr:cNvSpPr txBox="1"/>
      </xdr:nvSpPr>
      <xdr:spPr>
        <a:xfrm>
          <a:off x="4673600" y="1462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0" name="楕円 299">
          <a:extLst>
            <a:ext uri="{FF2B5EF4-FFF2-40B4-BE49-F238E27FC236}">
              <a16:creationId xmlns:a16="http://schemas.microsoft.com/office/drawing/2014/main" id="{9FEFF6DD-3857-40BE-A9C4-36F2F090CE9C}"/>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86</xdr:row>
      <xdr:rowOff>19813</xdr:rowOff>
    </xdr:to>
    <xdr:cxnSp macro="">
      <xdr:nvCxnSpPr>
        <xdr:cNvPr id="301" name="直線コネクタ 300">
          <a:extLst>
            <a:ext uri="{FF2B5EF4-FFF2-40B4-BE49-F238E27FC236}">
              <a16:creationId xmlns:a16="http://schemas.microsoft.com/office/drawing/2014/main" id="{C4C077C7-B1BA-46D2-B99C-7F290E27A096}"/>
            </a:ext>
          </a:extLst>
        </xdr:cNvPr>
        <xdr:cNvCxnSpPr/>
      </xdr:nvCxnSpPr>
      <xdr:spPr>
        <a:xfrm>
          <a:off x="3797300" y="146913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35306</xdr:rowOff>
    </xdr:from>
    <xdr:to>
      <xdr:col>15</xdr:col>
      <xdr:colOff>101600</xdr:colOff>
      <xdr:row>85</xdr:row>
      <xdr:rowOff>136906</xdr:rowOff>
    </xdr:to>
    <xdr:sp macro="" textlink="">
      <xdr:nvSpPr>
        <xdr:cNvPr id="302" name="楕円 301">
          <a:extLst>
            <a:ext uri="{FF2B5EF4-FFF2-40B4-BE49-F238E27FC236}">
              <a16:creationId xmlns:a16="http://schemas.microsoft.com/office/drawing/2014/main" id="{868241C2-4A00-4A2B-A595-5AAC0F9D58C0}"/>
            </a:ext>
          </a:extLst>
        </xdr:cNvPr>
        <xdr:cNvSpPr/>
      </xdr:nvSpPr>
      <xdr:spPr>
        <a:xfrm>
          <a:off x="2857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86106</xdr:rowOff>
    </xdr:from>
    <xdr:to>
      <xdr:col>19</xdr:col>
      <xdr:colOff>177800</xdr:colOff>
      <xdr:row>85</xdr:row>
      <xdr:rowOff>118111</xdr:rowOff>
    </xdr:to>
    <xdr:cxnSp macro="">
      <xdr:nvCxnSpPr>
        <xdr:cNvPr id="303" name="直線コネクタ 302">
          <a:extLst>
            <a:ext uri="{FF2B5EF4-FFF2-40B4-BE49-F238E27FC236}">
              <a16:creationId xmlns:a16="http://schemas.microsoft.com/office/drawing/2014/main" id="{DD798F54-B747-432C-828F-B3466A6C9499}"/>
            </a:ext>
          </a:extLst>
        </xdr:cNvPr>
        <xdr:cNvCxnSpPr/>
      </xdr:nvCxnSpPr>
      <xdr:spPr>
        <a:xfrm>
          <a:off x="2908300" y="146593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129032</xdr:rowOff>
    </xdr:from>
    <xdr:to>
      <xdr:col>10</xdr:col>
      <xdr:colOff>165100</xdr:colOff>
      <xdr:row>85</xdr:row>
      <xdr:rowOff>59182</xdr:rowOff>
    </xdr:to>
    <xdr:sp macro="" textlink="">
      <xdr:nvSpPr>
        <xdr:cNvPr id="304" name="楕円 303">
          <a:extLst>
            <a:ext uri="{FF2B5EF4-FFF2-40B4-BE49-F238E27FC236}">
              <a16:creationId xmlns:a16="http://schemas.microsoft.com/office/drawing/2014/main" id="{BD47C4E2-956A-4229-A414-6CFBBD4715EA}"/>
            </a:ext>
          </a:extLst>
        </xdr:cNvPr>
        <xdr:cNvSpPr/>
      </xdr:nvSpPr>
      <xdr:spPr>
        <a:xfrm>
          <a:off x="196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xdr:rowOff>
    </xdr:from>
    <xdr:to>
      <xdr:col>15</xdr:col>
      <xdr:colOff>50800</xdr:colOff>
      <xdr:row>85</xdr:row>
      <xdr:rowOff>86106</xdr:rowOff>
    </xdr:to>
    <xdr:cxnSp macro="">
      <xdr:nvCxnSpPr>
        <xdr:cNvPr id="305" name="直線コネクタ 304">
          <a:extLst>
            <a:ext uri="{FF2B5EF4-FFF2-40B4-BE49-F238E27FC236}">
              <a16:creationId xmlns:a16="http://schemas.microsoft.com/office/drawing/2014/main" id="{C4C5FB43-0A74-4931-8657-7F6624DBBE2B}"/>
            </a:ext>
          </a:extLst>
        </xdr:cNvPr>
        <xdr:cNvCxnSpPr/>
      </xdr:nvCxnSpPr>
      <xdr:spPr>
        <a:xfrm>
          <a:off x="2019300" y="14581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46737</xdr:rowOff>
    </xdr:from>
    <xdr:to>
      <xdr:col>6</xdr:col>
      <xdr:colOff>38100</xdr:colOff>
      <xdr:row>84</xdr:row>
      <xdr:rowOff>148337</xdr:rowOff>
    </xdr:to>
    <xdr:sp macro="" textlink="">
      <xdr:nvSpPr>
        <xdr:cNvPr id="306" name="楕円 305">
          <a:extLst>
            <a:ext uri="{FF2B5EF4-FFF2-40B4-BE49-F238E27FC236}">
              <a16:creationId xmlns:a16="http://schemas.microsoft.com/office/drawing/2014/main" id="{056FC25C-B8F6-49EF-A27E-8BA2B4F6DC54}"/>
            </a:ext>
          </a:extLst>
        </xdr:cNvPr>
        <xdr:cNvSpPr/>
      </xdr:nvSpPr>
      <xdr:spPr>
        <a:xfrm>
          <a:off x="107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97537</xdr:rowOff>
    </xdr:from>
    <xdr:to>
      <xdr:col>10</xdr:col>
      <xdr:colOff>114300</xdr:colOff>
      <xdr:row>85</xdr:row>
      <xdr:rowOff>8382</xdr:rowOff>
    </xdr:to>
    <xdr:cxnSp macro="">
      <xdr:nvCxnSpPr>
        <xdr:cNvPr id="307" name="直線コネクタ 306">
          <a:extLst>
            <a:ext uri="{FF2B5EF4-FFF2-40B4-BE49-F238E27FC236}">
              <a16:creationId xmlns:a16="http://schemas.microsoft.com/office/drawing/2014/main" id="{5BC7315F-9B84-46F6-B1A0-A5475779C2D3}"/>
            </a:ext>
          </a:extLst>
        </xdr:cNvPr>
        <xdr:cNvCxnSpPr/>
      </xdr:nvCxnSpPr>
      <xdr:spPr>
        <a:xfrm>
          <a:off x="1130300" y="14499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308" name="n_1aveValue【公営住宅】&#10;有形固定資産減価償却率">
          <a:extLst>
            <a:ext uri="{FF2B5EF4-FFF2-40B4-BE49-F238E27FC236}">
              <a16:creationId xmlns:a16="http://schemas.microsoft.com/office/drawing/2014/main" id="{C5382309-04B6-4464-BC52-34CE681E87CF}"/>
            </a:ext>
          </a:extLst>
        </xdr:cNvPr>
        <xdr:cNvSpPr txBox="1"/>
      </xdr:nvSpPr>
      <xdr:spPr>
        <a:xfrm>
          <a:off x="3582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29990</xdr:rowOff>
    </xdr:from>
    <xdr:ext cx="405111" cy="259045"/>
    <xdr:sp macro="" textlink="">
      <xdr:nvSpPr>
        <xdr:cNvPr id="309" name="n_2aveValue【公営住宅】&#10;有形固定資産減価償却率">
          <a:extLst>
            <a:ext uri="{FF2B5EF4-FFF2-40B4-BE49-F238E27FC236}">
              <a16:creationId xmlns:a16="http://schemas.microsoft.com/office/drawing/2014/main" id="{74AA2833-5128-4F95-9C1E-95EF7FC9BBF9}"/>
            </a:ext>
          </a:extLst>
        </xdr:cNvPr>
        <xdr:cNvSpPr txBox="1"/>
      </xdr:nvSpPr>
      <xdr:spPr>
        <a:xfrm>
          <a:off x="2705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0" name="n_3aveValue【公営住宅】&#10;有形固定資産減価償却率">
          <a:extLst>
            <a:ext uri="{FF2B5EF4-FFF2-40B4-BE49-F238E27FC236}">
              <a16:creationId xmlns:a16="http://schemas.microsoft.com/office/drawing/2014/main" id="{BD0013FC-EBFE-420B-B64A-E5F10F331E44}"/>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1" name="n_4aveValue【公営住宅】&#10;有形固定資産減価償却率">
          <a:extLst>
            <a:ext uri="{FF2B5EF4-FFF2-40B4-BE49-F238E27FC236}">
              <a16:creationId xmlns:a16="http://schemas.microsoft.com/office/drawing/2014/main" id="{B3752D7D-B2CC-42D5-9A6F-8F8F35FC38A3}"/>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12" name="n_1mainValue【公営住宅】&#10;有形固定資産減価償却率">
          <a:extLst>
            <a:ext uri="{FF2B5EF4-FFF2-40B4-BE49-F238E27FC236}">
              <a16:creationId xmlns:a16="http://schemas.microsoft.com/office/drawing/2014/main" id="{9800FFFE-D2F5-4621-9218-2247CA81E1F2}"/>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128033</xdr:rowOff>
    </xdr:from>
    <xdr:ext cx="405111" cy="259045"/>
    <xdr:sp macro="" textlink="">
      <xdr:nvSpPr>
        <xdr:cNvPr id="313" name="n_2mainValue【公営住宅】&#10;有形固定資産減価償却率">
          <a:extLst>
            <a:ext uri="{FF2B5EF4-FFF2-40B4-BE49-F238E27FC236}">
              <a16:creationId xmlns:a16="http://schemas.microsoft.com/office/drawing/2014/main" id="{0BDD2B23-CCC3-4026-8E85-200417DD3DF3}"/>
            </a:ext>
          </a:extLst>
        </xdr:cNvPr>
        <xdr:cNvSpPr txBox="1"/>
      </xdr:nvSpPr>
      <xdr:spPr>
        <a:xfrm>
          <a:off x="2705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50309</xdr:rowOff>
    </xdr:from>
    <xdr:ext cx="405111" cy="259045"/>
    <xdr:sp macro="" textlink="">
      <xdr:nvSpPr>
        <xdr:cNvPr id="314" name="n_3mainValue【公営住宅】&#10;有形固定資産減価償却率">
          <a:extLst>
            <a:ext uri="{FF2B5EF4-FFF2-40B4-BE49-F238E27FC236}">
              <a16:creationId xmlns:a16="http://schemas.microsoft.com/office/drawing/2014/main" id="{1A497C73-4EBF-480D-84B5-A47C6FB17562}"/>
            </a:ext>
          </a:extLst>
        </xdr:cNvPr>
        <xdr:cNvSpPr txBox="1"/>
      </xdr:nvSpPr>
      <xdr:spPr>
        <a:xfrm>
          <a:off x="18167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139464</xdr:rowOff>
    </xdr:from>
    <xdr:ext cx="405111" cy="259045"/>
    <xdr:sp macro="" textlink="">
      <xdr:nvSpPr>
        <xdr:cNvPr id="315" name="n_4mainValue【公営住宅】&#10;有形固定資産減価償却率">
          <a:extLst>
            <a:ext uri="{FF2B5EF4-FFF2-40B4-BE49-F238E27FC236}">
              <a16:creationId xmlns:a16="http://schemas.microsoft.com/office/drawing/2014/main" id="{6A5A45E6-5A22-4AB9-AE91-4E7ADBDB78D1}"/>
            </a:ext>
          </a:extLst>
        </xdr:cNvPr>
        <xdr:cNvSpPr txBox="1"/>
      </xdr:nvSpPr>
      <xdr:spPr>
        <a:xfrm>
          <a:off x="927744"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A3A5859-2314-44C7-94FC-282017BB02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64994E9-5077-4878-80FA-A2469CF78C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49DCB24-4783-4790-A15F-E3BA1FFC8B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7BF1A77E-A704-4476-BA18-B20CBE8A03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782B33A8-632E-4A3C-A732-2C7C5238DA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5A757BA-0FF3-49F3-9720-74AF6EF59A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284113A-4AA7-4685-81CA-53EB440AE6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8FA09B61-63EA-43B3-A387-D836972EB3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626618C-1D1A-408B-9CFD-F81EFF3998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2635995-7F49-4C5F-9806-C6D29B6B96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C79BC2E6-A41C-44A2-9F69-DF85F1F811D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71646DE-2F4C-447E-B566-EFC98FDE4DC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219E5CEC-FD99-4C34-B9FE-D1BFED055DF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B297D8C5-3612-4558-A2B9-B6B015D894F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6E383F0-0DA9-48CB-96AF-D90B151BEF2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C03E3299-13FA-40FE-B5EA-87848C84DCC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CF2F823F-3163-430D-BE37-3E44A85DB4A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A92B0D19-3B0E-486E-B3B6-169C739DFEC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C02E330-87B2-4D52-88B6-C143F9632A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509EF5F-68A4-4354-A2D8-9422A4BE51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0CFF3E7-48BB-4550-8C5B-2B7FD9D0D5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7" name="直線コネクタ 336">
          <a:extLst>
            <a:ext uri="{FF2B5EF4-FFF2-40B4-BE49-F238E27FC236}">
              <a16:creationId xmlns:a16="http://schemas.microsoft.com/office/drawing/2014/main" id="{98666F9C-3B20-4B34-BEEC-C49238FCFAA8}"/>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38" name="【公営住宅】&#10;一人当たり面積最小値テキスト">
          <a:extLst>
            <a:ext uri="{FF2B5EF4-FFF2-40B4-BE49-F238E27FC236}">
              <a16:creationId xmlns:a16="http://schemas.microsoft.com/office/drawing/2014/main" id="{946C02AF-FB81-4897-A996-56B38AD3D2AF}"/>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39" name="直線コネクタ 338">
          <a:extLst>
            <a:ext uri="{FF2B5EF4-FFF2-40B4-BE49-F238E27FC236}">
              <a16:creationId xmlns:a16="http://schemas.microsoft.com/office/drawing/2014/main" id="{123674A4-2BBF-4934-BC93-C578F1293077}"/>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a:extLst>
            <a:ext uri="{FF2B5EF4-FFF2-40B4-BE49-F238E27FC236}">
              <a16:creationId xmlns:a16="http://schemas.microsoft.com/office/drawing/2014/main" id="{EE05762B-A765-43AA-8E83-6DF80C45D36F}"/>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a:extLst>
            <a:ext uri="{FF2B5EF4-FFF2-40B4-BE49-F238E27FC236}">
              <a16:creationId xmlns:a16="http://schemas.microsoft.com/office/drawing/2014/main" id="{0827E79F-ADA9-4B84-96D8-D1F3B4A7E489}"/>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2" name="【公営住宅】&#10;一人当たり面積平均値テキスト">
          <a:extLst>
            <a:ext uri="{FF2B5EF4-FFF2-40B4-BE49-F238E27FC236}">
              <a16:creationId xmlns:a16="http://schemas.microsoft.com/office/drawing/2014/main" id="{A9D0043A-430E-47C9-9E41-3A1E9A76D18B}"/>
            </a:ext>
          </a:extLst>
        </xdr:cNvPr>
        <xdr:cNvSpPr txBox="1"/>
      </xdr:nvSpPr>
      <xdr:spPr>
        <a:xfrm>
          <a:off x="10515600" y="1406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3" name="フローチャート: 判断 342">
          <a:extLst>
            <a:ext uri="{FF2B5EF4-FFF2-40B4-BE49-F238E27FC236}">
              <a16:creationId xmlns:a16="http://schemas.microsoft.com/office/drawing/2014/main" id="{962F6477-DEEE-438F-8A6A-0EE443EEB3B6}"/>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4" name="フローチャート: 判断 343">
          <a:extLst>
            <a:ext uri="{FF2B5EF4-FFF2-40B4-BE49-F238E27FC236}">
              <a16:creationId xmlns:a16="http://schemas.microsoft.com/office/drawing/2014/main" id="{9AADCD79-A954-4AEA-8E24-691DD89DB3CB}"/>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5" name="フローチャート: 判断 344">
          <a:extLst>
            <a:ext uri="{FF2B5EF4-FFF2-40B4-BE49-F238E27FC236}">
              <a16:creationId xmlns:a16="http://schemas.microsoft.com/office/drawing/2014/main" id="{51D7DE4B-87A4-4043-AE6B-095EA63F7619}"/>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6" name="フローチャート: 判断 345">
          <a:extLst>
            <a:ext uri="{FF2B5EF4-FFF2-40B4-BE49-F238E27FC236}">
              <a16:creationId xmlns:a16="http://schemas.microsoft.com/office/drawing/2014/main" id="{F90ABA46-7AEE-4EC8-8E44-C4D9ACD3AAD7}"/>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7" name="フローチャート: 判断 346">
          <a:extLst>
            <a:ext uri="{FF2B5EF4-FFF2-40B4-BE49-F238E27FC236}">
              <a16:creationId xmlns:a16="http://schemas.microsoft.com/office/drawing/2014/main" id="{A1B2EA18-C646-4FB9-B609-F16E796A7DD2}"/>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0494092-31F6-4FA6-A866-F04B6103A4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6244F50-B127-4897-B953-6A15ACEEE6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6FE75AE-25F6-4A5A-B115-613D2ED806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CB61DC4-066F-44E7-B5F6-61C1DAA31F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96F2A68-8110-466B-8AE8-98C22351C6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143663</xdr:rowOff>
    </xdr:from>
    <xdr:to>
      <xdr:col>55</xdr:col>
      <xdr:colOff>50800</xdr:colOff>
      <xdr:row>82</xdr:row>
      <xdr:rowOff>73813</xdr:rowOff>
    </xdr:to>
    <xdr:sp macro="" textlink="">
      <xdr:nvSpPr>
        <xdr:cNvPr id="353" name="楕円 352">
          <a:extLst>
            <a:ext uri="{FF2B5EF4-FFF2-40B4-BE49-F238E27FC236}">
              <a16:creationId xmlns:a16="http://schemas.microsoft.com/office/drawing/2014/main" id="{639778A9-B353-41B8-A184-81D7173AD5EA}"/>
            </a:ext>
          </a:extLst>
        </xdr:cNvPr>
        <xdr:cNvSpPr/>
      </xdr:nvSpPr>
      <xdr:spPr>
        <a:xfrm>
          <a:off x="10426700" y="14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166540</xdr:rowOff>
    </xdr:from>
    <xdr:ext cx="469744" cy="259045"/>
    <xdr:sp macro="" textlink="">
      <xdr:nvSpPr>
        <xdr:cNvPr id="354" name="【公営住宅】&#10;一人当たり面積該当値テキスト">
          <a:extLst>
            <a:ext uri="{FF2B5EF4-FFF2-40B4-BE49-F238E27FC236}">
              <a16:creationId xmlns:a16="http://schemas.microsoft.com/office/drawing/2014/main" id="{99B28B68-9C83-439F-BEA7-1DFBA0BBC4EC}"/>
            </a:ext>
          </a:extLst>
        </xdr:cNvPr>
        <xdr:cNvSpPr txBox="1"/>
      </xdr:nvSpPr>
      <xdr:spPr>
        <a:xfrm>
          <a:off x="10515600" y="1388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156008</xdr:rowOff>
    </xdr:from>
    <xdr:to>
      <xdr:col>50</xdr:col>
      <xdr:colOff>165100</xdr:colOff>
      <xdr:row>82</xdr:row>
      <xdr:rowOff>86158</xdr:rowOff>
    </xdr:to>
    <xdr:sp macro="" textlink="">
      <xdr:nvSpPr>
        <xdr:cNvPr id="355" name="楕円 354">
          <a:extLst>
            <a:ext uri="{FF2B5EF4-FFF2-40B4-BE49-F238E27FC236}">
              <a16:creationId xmlns:a16="http://schemas.microsoft.com/office/drawing/2014/main" id="{EBA07436-19C8-4359-97D5-48DD75FCCDDD}"/>
            </a:ext>
          </a:extLst>
        </xdr:cNvPr>
        <xdr:cNvSpPr/>
      </xdr:nvSpPr>
      <xdr:spPr>
        <a:xfrm>
          <a:off x="9588500" y="140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23013</xdr:rowOff>
    </xdr:from>
    <xdr:to>
      <xdr:col>55</xdr:col>
      <xdr:colOff>0</xdr:colOff>
      <xdr:row>82</xdr:row>
      <xdr:rowOff>35358</xdr:rowOff>
    </xdr:to>
    <xdr:cxnSp macro="">
      <xdr:nvCxnSpPr>
        <xdr:cNvPr id="356" name="直線コネクタ 355">
          <a:extLst>
            <a:ext uri="{FF2B5EF4-FFF2-40B4-BE49-F238E27FC236}">
              <a16:creationId xmlns:a16="http://schemas.microsoft.com/office/drawing/2014/main" id="{4DB20ECF-3425-437F-80A0-CFA1C2AD9748}"/>
            </a:ext>
          </a:extLst>
        </xdr:cNvPr>
        <xdr:cNvCxnSpPr/>
      </xdr:nvCxnSpPr>
      <xdr:spPr>
        <a:xfrm flipV="1">
          <a:off x="9639300" y="14081913"/>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170638</xdr:rowOff>
    </xdr:from>
    <xdr:to>
      <xdr:col>46</xdr:col>
      <xdr:colOff>38100</xdr:colOff>
      <xdr:row>82</xdr:row>
      <xdr:rowOff>100788</xdr:rowOff>
    </xdr:to>
    <xdr:sp macro="" textlink="">
      <xdr:nvSpPr>
        <xdr:cNvPr id="357" name="楕円 356">
          <a:extLst>
            <a:ext uri="{FF2B5EF4-FFF2-40B4-BE49-F238E27FC236}">
              <a16:creationId xmlns:a16="http://schemas.microsoft.com/office/drawing/2014/main" id="{7FED016A-93C3-44B8-930B-A9BFCBA3C300}"/>
            </a:ext>
          </a:extLst>
        </xdr:cNvPr>
        <xdr:cNvSpPr/>
      </xdr:nvSpPr>
      <xdr:spPr>
        <a:xfrm>
          <a:off x="8699500" y="140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35358</xdr:rowOff>
    </xdr:from>
    <xdr:to>
      <xdr:col>50</xdr:col>
      <xdr:colOff>114300</xdr:colOff>
      <xdr:row>82</xdr:row>
      <xdr:rowOff>49988</xdr:rowOff>
    </xdr:to>
    <xdr:cxnSp macro="">
      <xdr:nvCxnSpPr>
        <xdr:cNvPr id="358" name="直線コネクタ 357">
          <a:extLst>
            <a:ext uri="{FF2B5EF4-FFF2-40B4-BE49-F238E27FC236}">
              <a16:creationId xmlns:a16="http://schemas.microsoft.com/office/drawing/2014/main" id="{AF345CAD-53A2-4958-80B1-9D7DB0B501BD}"/>
            </a:ext>
          </a:extLst>
        </xdr:cNvPr>
        <xdr:cNvCxnSpPr/>
      </xdr:nvCxnSpPr>
      <xdr:spPr>
        <a:xfrm flipV="1">
          <a:off x="8750300" y="1409425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9246</xdr:rowOff>
    </xdr:from>
    <xdr:to>
      <xdr:col>41</xdr:col>
      <xdr:colOff>101600</xdr:colOff>
      <xdr:row>82</xdr:row>
      <xdr:rowOff>110846</xdr:rowOff>
    </xdr:to>
    <xdr:sp macro="" textlink="">
      <xdr:nvSpPr>
        <xdr:cNvPr id="359" name="楕円 358">
          <a:extLst>
            <a:ext uri="{FF2B5EF4-FFF2-40B4-BE49-F238E27FC236}">
              <a16:creationId xmlns:a16="http://schemas.microsoft.com/office/drawing/2014/main" id="{A1F42F91-9036-4BD0-9FC2-F120B87D268B}"/>
            </a:ext>
          </a:extLst>
        </xdr:cNvPr>
        <xdr:cNvSpPr/>
      </xdr:nvSpPr>
      <xdr:spPr>
        <a:xfrm>
          <a:off x="7810500" y="140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49988</xdr:rowOff>
    </xdr:from>
    <xdr:to>
      <xdr:col>45</xdr:col>
      <xdr:colOff>177800</xdr:colOff>
      <xdr:row>82</xdr:row>
      <xdr:rowOff>60046</xdr:rowOff>
    </xdr:to>
    <xdr:cxnSp macro="">
      <xdr:nvCxnSpPr>
        <xdr:cNvPr id="360" name="直線コネクタ 359">
          <a:extLst>
            <a:ext uri="{FF2B5EF4-FFF2-40B4-BE49-F238E27FC236}">
              <a16:creationId xmlns:a16="http://schemas.microsoft.com/office/drawing/2014/main" id="{515DE203-498C-4859-88D2-99B533727F77}"/>
            </a:ext>
          </a:extLst>
        </xdr:cNvPr>
        <xdr:cNvCxnSpPr/>
      </xdr:nvCxnSpPr>
      <xdr:spPr>
        <a:xfrm flipV="1">
          <a:off x="7861300" y="1410888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16103</xdr:rowOff>
    </xdr:from>
    <xdr:to>
      <xdr:col>36</xdr:col>
      <xdr:colOff>165100</xdr:colOff>
      <xdr:row>82</xdr:row>
      <xdr:rowOff>117703</xdr:rowOff>
    </xdr:to>
    <xdr:sp macro="" textlink="">
      <xdr:nvSpPr>
        <xdr:cNvPr id="361" name="楕円 360">
          <a:extLst>
            <a:ext uri="{FF2B5EF4-FFF2-40B4-BE49-F238E27FC236}">
              <a16:creationId xmlns:a16="http://schemas.microsoft.com/office/drawing/2014/main" id="{9543C158-5652-4816-82A8-5430980962F7}"/>
            </a:ext>
          </a:extLst>
        </xdr:cNvPr>
        <xdr:cNvSpPr/>
      </xdr:nvSpPr>
      <xdr:spPr>
        <a:xfrm>
          <a:off x="6921500" y="140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60046</xdr:rowOff>
    </xdr:from>
    <xdr:to>
      <xdr:col>41</xdr:col>
      <xdr:colOff>50800</xdr:colOff>
      <xdr:row>82</xdr:row>
      <xdr:rowOff>66903</xdr:rowOff>
    </xdr:to>
    <xdr:cxnSp macro="">
      <xdr:nvCxnSpPr>
        <xdr:cNvPr id="362" name="直線コネクタ 361">
          <a:extLst>
            <a:ext uri="{FF2B5EF4-FFF2-40B4-BE49-F238E27FC236}">
              <a16:creationId xmlns:a16="http://schemas.microsoft.com/office/drawing/2014/main" id="{27D5D6D1-0A63-48D5-BD16-354DE7AA54A2}"/>
            </a:ext>
          </a:extLst>
        </xdr:cNvPr>
        <xdr:cNvCxnSpPr/>
      </xdr:nvCxnSpPr>
      <xdr:spPr>
        <a:xfrm flipV="1">
          <a:off x="6972300" y="1411894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63" name="n_1aveValue【公営住宅】&#10;一人当たり面積">
          <a:extLst>
            <a:ext uri="{FF2B5EF4-FFF2-40B4-BE49-F238E27FC236}">
              <a16:creationId xmlns:a16="http://schemas.microsoft.com/office/drawing/2014/main" id="{9739E2E2-A79C-406D-8AD5-4446C823EC08}"/>
            </a:ext>
          </a:extLst>
        </xdr:cNvPr>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107002</xdr:rowOff>
    </xdr:from>
    <xdr:ext cx="469744" cy="259045"/>
    <xdr:sp macro="" textlink="">
      <xdr:nvSpPr>
        <xdr:cNvPr id="364" name="n_2aveValue【公営住宅】&#10;一人当たり面積">
          <a:extLst>
            <a:ext uri="{FF2B5EF4-FFF2-40B4-BE49-F238E27FC236}">
              <a16:creationId xmlns:a16="http://schemas.microsoft.com/office/drawing/2014/main" id="{825B581F-0B93-4484-B28E-0157EA38417C}"/>
            </a:ext>
          </a:extLst>
        </xdr:cNvPr>
        <xdr:cNvSpPr txBox="1"/>
      </xdr:nvSpPr>
      <xdr:spPr>
        <a:xfrm>
          <a:off x="8515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134435</xdr:rowOff>
    </xdr:from>
    <xdr:ext cx="469744" cy="259045"/>
    <xdr:sp macro="" textlink="">
      <xdr:nvSpPr>
        <xdr:cNvPr id="365" name="n_3aveValue【公営住宅】&#10;一人当たり面積">
          <a:extLst>
            <a:ext uri="{FF2B5EF4-FFF2-40B4-BE49-F238E27FC236}">
              <a16:creationId xmlns:a16="http://schemas.microsoft.com/office/drawing/2014/main" id="{6636EEE3-1022-4CA6-9321-A976AAC29591}"/>
            </a:ext>
          </a:extLst>
        </xdr:cNvPr>
        <xdr:cNvSpPr txBox="1"/>
      </xdr:nvSpPr>
      <xdr:spPr>
        <a:xfrm>
          <a:off x="7626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112946</xdr:rowOff>
    </xdr:from>
    <xdr:ext cx="469744" cy="259045"/>
    <xdr:sp macro="" textlink="">
      <xdr:nvSpPr>
        <xdr:cNvPr id="366" name="n_4aveValue【公営住宅】&#10;一人当たり面積">
          <a:extLst>
            <a:ext uri="{FF2B5EF4-FFF2-40B4-BE49-F238E27FC236}">
              <a16:creationId xmlns:a16="http://schemas.microsoft.com/office/drawing/2014/main" id="{80BD8269-A7D9-4174-99BA-C22AFFF54CBB}"/>
            </a:ext>
          </a:extLst>
        </xdr:cNvPr>
        <xdr:cNvSpPr txBox="1"/>
      </xdr:nvSpPr>
      <xdr:spPr>
        <a:xfrm>
          <a:off x="6737427" y="141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77285</xdr:rowOff>
    </xdr:from>
    <xdr:ext cx="469744" cy="259045"/>
    <xdr:sp macro="" textlink="">
      <xdr:nvSpPr>
        <xdr:cNvPr id="367" name="n_1mainValue【公営住宅】&#10;一人当たり面積">
          <a:extLst>
            <a:ext uri="{FF2B5EF4-FFF2-40B4-BE49-F238E27FC236}">
              <a16:creationId xmlns:a16="http://schemas.microsoft.com/office/drawing/2014/main" id="{E44DF7B0-5AC8-44D5-B375-927E521F37E8}"/>
            </a:ext>
          </a:extLst>
        </xdr:cNvPr>
        <xdr:cNvSpPr txBox="1"/>
      </xdr:nvSpPr>
      <xdr:spPr>
        <a:xfrm>
          <a:off x="9391727" y="141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117315</xdr:rowOff>
    </xdr:from>
    <xdr:ext cx="469744" cy="259045"/>
    <xdr:sp macro="" textlink="">
      <xdr:nvSpPr>
        <xdr:cNvPr id="368" name="n_2mainValue【公営住宅】&#10;一人当たり面積">
          <a:extLst>
            <a:ext uri="{FF2B5EF4-FFF2-40B4-BE49-F238E27FC236}">
              <a16:creationId xmlns:a16="http://schemas.microsoft.com/office/drawing/2014/main" id="{3EBE63BC-81B3-421D-80C7-FB97076D2C5E}"/>
            </a:ext>
          </a:extLst>
        </xdr:cNvPr>
        <xdr:cNvSpPr txBox="1"/>
      </xdr:nvSpPr>
      <xdr:spPr>
        <a:xfrm>
          <a:off x="8515427" y="1383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127373</xdr:rowOff>
    </xdr:from>
    <xdr:ext cx="469744" cy="259045"/>
    <xdr:sp macro="" textlink="">
      <xdr:nvSpPr>
        <xdr:cNvPr id="369" name="n_3mainValue【公営住宅】&#10;一人当たり面積">
          <a:extLst>
            <a:ext uri="{FF2B5EF4-FFF2-40B4-BE49-F238E27FC236}">
              <a16:creationId xmlns:a16="http://schemas.microsoft.com/office/drawing/2014/main" id="{E14E30B2-09CC-48C9-B4CA-A1FA88270654}"/>
            </a:ext>
          </a:extLst>
        </xdr:cNvPr>
        <xdr:cNvSpPr txBox="1"/>
      </xdr:nvSpPr>
      <xdr:spPr>
        <a:xfrm>
          <a:off x="7626427" y="138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134230</xdr:rowOff>
    </xdr:from>
    <xdr:ext cx="469744" cy="259045"/>
    <xdr:sp macro="" textlink="">
      <xdr:nvSpPr>
        <xdr:cNvPr id="370" name="n_4mainValue【公営住宅】&#10;一人当たり面積">
          <a:extLst>
            <a:ext uri="{FF2B5EF4-FFF2-40B4-BE49-F238E27FC236}">
              <a16:creationId xmlns:a16="http://schemas.microsoft.com/office/drawing/2014/main" id="{615A75DF-8798-41CF-A799-2BDE82ECA274}"/>
            </a:ext>
          </a:extLst>
        </xdr:cNvPr>
        <xdr:cNvSpPr txBox="1"/>
      </xdr:nvSpPr>
      <xdr:spPr>
        <a:xfrm>
          <a:off x="6737427" y="138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B15808B-B132-4189-B40F-F8905D2464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A19850E-6880-49F3-84FB-379F38890A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5EEB1D6-597E-4660-910F-277136ABE0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35C2654-39E4-4E55-95A2-FD8621B040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1B612DBA-E5B5-4FA6-BFEF-4A1E9A66C6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7051FFC-0EBB-430A-97BE-93052FC2FF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BABE4DAA-170E-41F4-9FF4-23BFCA10EC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E72C7003-0081-4ECC-8AED-C5112FBEC1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8AECFA55-5DE9-4196-A6F8-5882C9812E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13F0F3B1-C1A5-4704-BFBC-C94B603950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CBB80300-F957-4910-AEEC-9B115E08E3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DBDCA116-D44D-4065-894E-8C68853AA8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6A237D02-F740-4DA7-9DAC-921793B30A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C9A3652F-9D88-4A09-AB24-6B9DE0909E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52342882-84C1-4B68-987F-236B6E183C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534B5D7F-40A3-428D-9B52-EC58247489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25A9C8DF-4DE4-4CDA-B473-B7223AB82A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75469C14-51F2-467A-A3E6-461A1C2E211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27226D21-E748-4A95-8E45-BA800415CC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F273324B-A922-4465-B418-DA1C34ED0E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DAD95D59-F79C-46C9-B64A-0B2203A50B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BE479DF5-E2B2-494F-92ED-5CBB7C5DE1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A146A0FF-BAF8-4381-BE3B-37D7713298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D7619761-E125-4E13-A175-6101576E87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1E8A53BF-61DA-408C-801D-14474588EE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7D44A737-7F6F-406C-A010-F212083539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F3B1BBFB-436B-4B4D-A01F-F91BB2D069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E285319D-6401-4859-87F6-0859AFB0040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F7339709-2986-4828-BB3E-0E1DD3DF33C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224EDC3A-5410-49D4-A043-D55CD7EFC0E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521B178A-0D0C-4BAB-8252-156A6D8DA55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FEEE53F5-1A6C-4791-B8C5-1ADF6B06CF5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AF30C1FD-FC3A-4F42-B7D7-1E25B7DCAE6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F1E53ACD-9F0C-443E-B090-392B1BA532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E8C0D97-B10A-4CB2-AF58-1314648DFF4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493D4CA8-B2AA-46AE-A288-5891D0DDB9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D7310977-0747-4CDF-847D-F65F80D28DD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88ECFD12-22A0-4E66-B5D1-E94BA876886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2C6DF4D7-C3C6-4561-8B8C-E821C625D6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6A59A6B8-ACB5-4E4C-9CAF-DF45847E8D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1" name="直線コネクタ 410">
          <a:extLst>
            <a:ext uri="{FF2B5EF4-FFF2-40B4-BE49-F238E27FC236}">
              <a16:creationId xmlns:a16="http://schemas.microsoft.com/office/drawing/2014/main" id="{FF25D732-D392-48C2-AEC1-BAF84CD623A4}"/>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0517E097-E87A-49D8-ACE1-CD8F24D4EEF2}"/>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a:extLst>
            <a:ext uri="{FF2B5EF4-FFF2-40B4-BE49-F238E27FC236}">
              <a16:creationId xmlns:a16="http://schemas.microsoft.com/office/drawing/2014/main" id="{90D4AAF9-FD5E-4032-8FA8-821F33B476CB}"/>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9F896817-A3B6-4D96-88CB-B9BFA3082DD3}"/>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a:extLst>
            <a:ext uri="{FF2B5EF4-FFF2-40B4-BE49-F238E27FC236}">
              <a16:creationId xmlns:a16="http://schemas.microsoft.com/office/drawing/2014/main" id="{037BC731-BF5B-4B22-8DB0-C350FCE90FDD}"/>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8A656EFA-68D6-44E2-8DE4-AAC49D0CA49D}"/>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a:extLst>
            <a:ext uri="{FF2B5EF4-FFF2-40B4-BE49-F238E27FC236}">
              <a16:creationId xmlns:a16="http://schemas.microsoft.com/office/drawing/2014/main" id="{3B0ED01A-B127-49EE-ADFF-690F4C85F9FD}"/>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a:extLst>
            <a:ext uri="{FF2B5EF4-FFF2-40B4-BE49-F238E27FC236}">
              <a16:creationId xmlns:a16="http://schemas.microsoft.com/office/drawing/2014/main" id="{6641123C-C602-4D97-9FA4-0A34A718ABEB}"/>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a:extLst>
            <a:ext uri="{FF2B5EF4-FFF2-40B4-BE49-F238E27FC236}">
              <a16:creationId xmlns:a16="http://schemas.microsoft.com/office/drawing/2014/main" id="{4F51F7EA-230E-4201-AFFE-65E6467D88C4}"/>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a:extLst>
            <a:ext uri="{FF2B5EF4-FFF2-40B4-BE49-F238E27FC236}">
              <a16:creationId xmlns:a16="http://schemas.microsoft.com/office/drawing/2014/main" id="{029DDE35-BE0A-4404-B3AE-75DFF03AC00E}"/>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a:extLst>
            <a:ext uri="{FF2B5EF4-FFF2-40B4-BE49-F238E27FC236}">
              <a16:creationId xmlns:a16="http://schemas.microsoft.com/office/drawing/2014/main" id="{11A88D54-A886-4D24-8ECE-C8EC2984887D}"/>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30E4016F-3A85-4F35-B98A-A1B12F9188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4FD2A63-1C8D-42DB-86B0-E70BB89693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03DE3CA-004F-4747-965D-04C41011DB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FBCC08F-4FDC-4389-93E0-4E809086C0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6C21924-7AFC-4B70-B061-884272F46C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427" name="楕円 426">
          <a:extLst>
            <a:ext uri="{FF2B5EF4-FFF2-40B4-BE49-F238E27FC236}">
              <a16:creationId xmlns:a16="http://schemas.microsoft.com/office/drawing/2014/main" id="{1BED7416-2C74-4235-8E36-DE101CF4CE14}"/>
            </a:ext>
          </a:extLst>
        </xdr:cNvPr>
        <xdr:cNvSpPr/>
      </xdr:nvSpPr>
      <xdr:spPr>
        <a:xfrm>
          <a:off x="16268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169562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43FA728A-94D9-49E5-A519-C1C2C7757935}"/>
            </a:ext>
          </a:extLst>
        </xdr:cNvPr>
        <xdr:cNvSpPr txBox="1"/>
      </xdr:nvSpPr>
      <xdr:spPr>
        <a:xfrm>
          <a:off x="16357600"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29" name="楕円 428">
          <a:extLst>
            <a:ext uri="{FF2B5EF4-FFF2-40B4-BE49-F238E27FC236}">
              <a16:creationId xmlns:a16="http://schemas.microsoft.com/office/drawing/2014/main" id="{96BC6D8C-AA55-4C01-B873-7E8E91A43095}"/>
            </a:ext>
          </a:extLst>
        </xdr:cNvPr>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70485</xdr:rowOff>
    </xdr:to>
    <xdr:cxnSp macro="">
      <xdr:nvCxnSpPr>
        <xdr:cNvPr id="430" name="直線コネクタ 429">
          <a:extLst>
            <a:ext uri="{FF2B5EF4-FFF2-40B4-BE49-F238E27FC236}">
              <a16:creationId xmlns:a16="http://schemas.microsoft.com/office/drawing/2014/main" id="{ED844074-FE10-4441-9F1C-541C1E158723}"/>
            </a:ext>
          </a:extLst>
        </xdr:cNvPr>
        <xdr:cNvCxnSpPr/>
      </xdr:nvCxnSpPr>
      <xdr:spPr>
        <a:xfrm>
          <a:off x="15481300" y="69113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431" name="楕円 430">
          <a:extLst>
            <a:ext uri="{FF2B5EF4-FFF2-40B4-BE49-F238E27FC236}">
              <a16:creationId xmlns:a16="http://schemas.microsoft.com/office/drawing/2014/main" id="{453B1D49-021E-4157-9BE0-30AF541F7E9E}"/>
            </a:ext>
          </a:extLst>
        </xdr:cNvPr>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53340</xdr:rowOff>
    </xdr:to>
    <xdr:cxnSp macro="">
      <xdr:nvCxnSpPr>
        <xdr:cNvPr id="432" name="直線コネクタ 431">
          <a:extLst>
            <a:ext uri="{FF2B5EF4-FFF2-40B4-BE49-F238E27FC236}">
              <a16:creationId xmlns:a16="http://schemas.microsoft.com/office/drawing/2014/main" id="{EDC49846-D9BD-4FCE-86D3-DBCB82649D7E}"/>
            </a:ext>
          </a:extLst>
        </xdr:cNvPr>
        <xdr:cNvCxnSpPr/>
      </xdr:nvCxnSpPr>
      <xdr:spPr>
        <a:xfrm>
          <a:off x="14592300" y="68484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33" name="楕円 432">
          <a:extLst>
            <a:ext uri="{FF2B5EF4-FFF2-40B4-BE49-F238E27FC236}">
              <a16:creationId xmlns:a16="http://schemas.microsoft.com/office/drawing/2014/main" id="{02A83B92-EA23-4ED7-B192-06B6ED984C97}"/>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161925</xdr:rowOff>
    </xdr:to>
    <xdr:cxnSp macro="">
      <xdr:nvCxnSpPr>
        <xdr:cNvPr id="434" name="直線コネクタ 433">
          <a:extLst>
            <a:ext uri="{FF2B5EF4-FFF2-40B4-BE49-F238E27FC236}">
              <a16:creationId xmlns:a16="http://schemas.microsoft.com/office/drawing/2014/main" id="{8AAB984F-6F6D-4801-A630-C4D77C4300D6}"/>
            </a:ext>
          </a:extLst>
        </xdr:cNvPr>
        <xdr:cNvCxnSpPr/>
      </xdr:nvCxnSpPr>
      <xdr:spPr>
        <a:xfrm>
          <a:off x="13703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435" name="楕円 434">
          <a:extLst>
            <a:ext uri="{FF2B5EF4-FFF2-40B4-BE49-F238E27FC236}">
              <a16:creationId xmlns:a16="http://schemas.microsoft.com/office/drawing/2014/main" id="{05653651-2B13-4B21-8E2C-FC2B67C1ACEB}"/>
            </a:ext>
          </a:extLst>
        </xdr:cNvPr>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133350</xdr:rowOff>
    </xdr:to>
    <xdr:cxnSp macro="">
      <xdr:nvCxnSpPr>
        <xdr:cNvPr id="436" name="直線コネクタ 435">
          <a:extLst>
            <a:ext uri="{FF2B5EF4-FFF2-40B4-BE49-F238E27FC236}">
              <a16:creationId xmlns:a16="http://schemas.microsoft.com/office/drawing/2014/main" id="{A631729F-0DF1-48C5-ADB1-114DFA28197E}"/>
            </a:ext>
          </a:extLst>
        </xdr:cNvPr>
        <xdr:cNvCxnSpPr/>
      </xdr:nvCxnSpPr>
      <xdr:spPr>
        <a:xfrm>
          <a:off x="12814300" y="680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166387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789513D0-56E3-41AB-AEB4-04EE5BDC18B3}"/>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266B15D3-0AF9-48B8-88FE-C3D30B24513A}"/>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AC52171F-480A-4488-A237-A319CCAC0BCF}"/>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A4BE38F-DDC7-4ED3-8777-16D9216B8D72}"/>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1DB7D846-529A-420E-9EE4-A28EC5F44B0F}"/>
            </a:ext>
          </a:extLst>
        </xdr:cNvPr>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69D4EC9E-73BF-494D-9F10-F2949FD6E665}"/>
            </a:ext>
          </a:extLst>
        </xdr:cNvPr>
        <xdr:cNvSpPr txBox="1"/>
      </xdr:nvSpPr>
      <xdr:spPr>
        <a:xfrm>
          <a:off x="14389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98D8E9DD-ADE4-4097-8ADE-0E932AC2ECB6}"/>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8913DCF0-A385-41E1-8254-9AB43158614B}"/>
            </a:ext>
          </a:extLst>
        </xdr:cNvPr>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72E45F9B-91A9-4F80-83EC-1FAD636409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1730EE5A-AAB5-4F49-A772-C854D69AFF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B116E1A-3936-4B53-8685-EC7925E0C8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6356B2E4-7468-41A4-A546-88F3DCB383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CFCB30A-20AB-4B2D-ADE6-FAB0E3D5F7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2657B65E-02DF-4D26-95E3-A26A2F8645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64A0FD75-8FE6-47EB-85B6-21E18C539D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69093774-CD3D-466A-B367-A5F04A603EA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B910308B-3990-4532-A9C5-F5CE785EB9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FC83DBD6-ACB4-423B-9EF8-3936038E72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a:extLst>
            <a:ext uri="{FF2B5EF4-FFF2-40B4-BE49-F238E27FC236}">
              <a16:creationId xmlns:a16="http://schemas.microsoft.com/office/drawing/2014/main" id="{07752ED7-6FA3-41D7-A278-A277F98B2D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a:extLst>
            <a:ext uri="{FF2B5EF4-FFF2-40B4-BE49-F238E27FC236}">
              <a16:creationId xmlns:a16="http://schemas.microsoft.com/office/drawing/2014/main" id="{08157666-FED8-430F-A15C-C561099349C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a:extLst>
            <a:ext uri="{FF2B5EF4-FFF2-40B4-BE49-F238E27FC236}">
              <a16:creationId xmlns:a16="http://schemas.microsoft.com/office/drawing/2014/main" id="{6420F579-04B1-4B46-AB76-5009ED22979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a:extLst>
            <a:ext uri="{FF2B5EF4-FFF2-40B4-BE49-F238E27FC236}">
              <a16:creationId xmlns:a16="http://schemas.microsoft.com/office/drawing/2014/main" id="{2C78D8D9-42BF-48E0-9517-B2481CFB5CC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a:extLst>
            <a:ext uri="{FF2B5EF4-FFF2-40B4-BE49-F238E27FC236}">
              <a16:creationId xmlns:a16="http://schemas.microsoft.com/office/drawing/2014/main" id="{D97C4A78-97C6-4F15-8E05-4C688B511B8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a:extLst>
            <a:ext uri="{FF2B5EF4-FFF2-40B4-BE49-F238E27FC236}">
              <a16:creationId xmlns:a16="http://schemas.microsoft.com/office/drawing/2014/main" id="{091FB2E9-35C5-4FB6-B9C3-2E0C6835810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a:extLst>
            <a:ext uri="{FF2B5EF4-FFF2-40B4-BE49-F238E27FC236}">
              <a16:creationId xmlns:a16="http://schemas.microsoft.com/office/drawing/2014/main" id="{BD06BEB0-AB71-423C-A480-9392BC71D31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a:extLst>
            <a:ext uri="{FF2B5EF4-FFF2-40B4-BE49-F238E27FC236}">
              <a16:creationId xmlns:a16="http://schemas.microsoft.com/office/drawing/2014/main" id="{393923F5-92B3-4AF4-9E67-5035F6FE4A8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a:extLst>
            <a:ext uri="{FF2B5EF4-FFF2-40B4-BE49-F238E27FC236}">
              <a16:creationId xmlns:a16="http://schemas.microsoft.com/office/drawing/2014/main" id="{C3887083-DBA9-4E98-BE38-0C8EB94D2B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a:extLst>
            <a:ext uri="{FF2B5EF4-FFF2-40B4-BE49-F238E27FC236}">
              <a16:creationId xmlns:a16="http://schemas.microsoft.com/office/drawing/2014/main" id="{F0CE1E27-4274-441C-BBD8-BEC21B43E39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a:extLst>
            <a:ext uri="{FF2B5EF4-FFF2-40B4-BE49-F238E27FC236}">
              <a16:creationId xmlns:a16="http://schemas.microsoft.com/office/drawing/2014/main" id="{D56B067E-DC27-4B9B-B474-C4B1E859D11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a:extLst>
            <a:ext uri="{FF2B5EF4-FFF2-40B4-BE49-F238E27FC236}">
              <a16:creationId xmlns:a16="http://schemas.microsoft.com/office/drawing/2014/main" id="{F790C2F5-03EF-4652-8247-6BEC4365BAC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C4A310BC-7250-4E55-9956-B43383777D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37BBA48B-54F0-4FAA-8937-3C8828CE32A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2BE8792-BCE0-49DD-B0C3-6361F3960E3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0" name="直線コネクタ 469">
          <a:extLst>
            <a:ext uri="{FF2B5EF4-FFF2-40B4-BE49-F238E27FC236}">
              <a16:creationId xmlns:a16="http://schemas.microsoft.com/office/drawing/2014/main" id="{ECCD67F4-29FD-4C91-A606-9986F0000CB7}"/>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802EDFD2-5340-4F2A-BFDF-03EE1CFE5983}"/>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a:extLst>
            <a:ext uri="{FF2B5EF4-FFF2-40B4-BE49-F238E27FC236}">
              <a16:creationId xmlns:a16="http://schemas.microsoft.com/office/drawing/2014/main" id="{90FBF841-DCA4-449E-BF5D-91CF5BEB8335}"/>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EBD4F2C8-E1C4-47C8-84CA-2ED7F3199A13}"/>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4" name="直線コネクタ 473">
          <a:extLst>
            <a:ext uri="{FF2B5EF4-FFF2-40B4-BE49-F238E27FC236}">
              <a16:creationId xmlns:a16="http://schemas.microsoft.com/office/drawing/2014/main" id="{D5B2CB2F-E2D7-4172-B4A8-4C3DC93A788A}"/>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4B8FC7FD-1DE2-408A-B411-D90880A9717C}"/>
            </a:ext>
          </a:extLst>
        </xdr:cNvPr>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6" name="フローチャート: 判断 475">
          <a:extLst>
            <a:ext uri="{FF2B5EF4-FFF2-40B4-BE49-F238E27FC236}">
              <a16:creationId xmlns:a16="http://schemas.microsoft.com/office/drawing/2014/main" id="{894B78B9-F2D4-4395-A67E-5012479FB21D}"/>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7" name="フローチャート: 判断 476">
          <a:extLst>
            <a:ext uri="{FF2B5EF4-FFF2-40B4-BE49-F238E27FC236}">
              <a16:creationId xmlns:a16="http://schemas.microsoft.com/office/drawing/2014/main" id="{A6FB9873-6565-4271-95D2-3133400E4E41}"/>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78" name="フローチャート: 判断 477">
          <a:extLst>
            <a:ext uri="{FF2B5EF4-FFF2-40B4-BE49-F238E27FC236}">
              <a16:creationId xmlns:a16="http://schemas.microsoft.com/office/drawing/2014/main" id="{E1AC30BE-9BA9-4577-AB94-CFE50B91FCB3}"/>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79" name="フローチャート: 判断 478">
          <a:extLst>
            <a:ext uri="{FF2B5EF4-FFF2-40B4-BE49-F238E27FC236}">
              <a16:creationId xmlns:a16="http://schemas.microsoft.com/office/drawing/2014/main" id="{4B64B29C-89B3-4CE0-A4AA-779ECDCDDD36}"/>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0" name="フローチャート: 判断 479">
          <a:extLst>
            <a:ext uri="{FF2B5EF4-FFF2-40B4-BE49-F238E27FC236}">
              <a16:creationId xmlns:a16="http://schemas.microsoft.com/office/drawing/2014/main" id="{8DEFF61B-84C0-4D33-8B8D-F9E83B36466B}"/>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C6638E9-B126-4E8C-94DA-B8EFA1EC4A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02C97D0-0AEF-4029-848B-A4DD869BF3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7B15403-A6A9-4A69-B787-6CCE205112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B1500D5-4B85-45CC-818A-15108B43AE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13AC677-D87C-4D19-9762-D19FB3F5EB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115207</xdr:rowOff>
    </xdr:from>
    <xdr:to>
      <xdr:col>116</xdr:col>
      <xdr:colOff>114300</xdr:colOff>
      <xdr:row>40</xdr:row>
      <xdr:rowOff>45357</xdr:rowOff>
    </xdr:to>
    <xdr:sp macro="" textlink="">
      <xdr:nvSpPr>
        <xdr:cNvPr id="486" name="楕円 485">
          <a:extLst>
            <a:ext uri="{FF2B5EF4-FFF2-40B4-BE49-F238E27FC236}">
              <a16:creationId xmlns:a16="http://schemas.microsoft.com/office/drawing/2014/main" id="{BDA25EBE-9D1D-4EEE-A0A6-9B4E81DDBA19}"/>
            </a:ext>
          </a:extLst>
        </xdr:cNvPr>
        <xdr:cNvSpPr/>
      </xdr:nvSpPr>
      <xdr:spPr>
        <a:xfrm>
          <a:off x="22110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93634</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7557D92E-E0AD-40E8-8C5C-5EDBB312BDBE}"/>
            </a:ext>
          </a:extLst>
        </xdr:cNvPr>
        <xdr:cNvSpPr txBox="1"/>
      </xdr:nvSpPr>
      <xdr:spPr>
        <a:xfrm>
          <a:off x="22199600"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125004</xdr:rowOff>
    </xdr:from>
    <xdr:to>
      <xdr:col>112</xdr:col>
      <xdr:colOff>38100</xdr:colOff>
      <xdr:row>40</xdr:row>
      <xdr:rowOff>55154</xdr:rowOff>
    </xdr:to>
    <xdr:sp macro="" textlink="">
      <xdr:nvSpPr>
        <xdr:cNvPr id="488" name="楕円 487">
          <a:extLst>
            <a:ext uri="{FF2B5EF4-FFF2-40B4-BE49-F238E27FC236}">
              <a16:creationId xmlns:a16="http://schemas.microsoft.com/office/drawing/2014/main" id="{A097E66F-34E4-4077-9F1D-DF80A2BEB078}"/>
            </a:ext>
          </a:extLst>
        </xdr:cNvPr>
        <xdr:cNvSpPr/>
      </xdr:nvSpPr>
      <xdr:spPr>
        <a:xfrm>
          <a:off x="2127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166007</xdr:rowOff>
    </xdr:from>
    <xdr:to>
      <xdr:col>116</xdr:col>
      <xdr:colOff>63500</xdr:colOff>
      <xdr:row>40</xdr:row>
      <xdr:rowOff>4354</xdr:rowOff>
    </xdr:to>
    <xdr:cxnSp macro="">
      <xdr:nvCxnSpPr>
        <xdr:cNvPr id="489" name="直線コネクタ 488">
          <a:extLst>
            <a:ext uri="{FF2B5EF4-FFF2-40B4-BE49-F238E27FC236}">
              <a16:creationId xmlns:a16="http://schemas.microsoft.com/office/drawing/2014/main" id="{5D559038-8EF5-4E0F-BB8C-81B6A9539B2E}"/>
            </a:ext>
          </a:extLst>
        </xdr:cNvPr>
        <xdr:cNvCxnSpPr/>
      </xdr:nvCxnSpPr>
      <xdr:spPr>
        <a:xfrm flipV="1">
          <a:off x="21323300" y="68525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490" name="楕円 489">
          <a:extLst>
            <a:ext uri="{FF2B5EF4-FFF2-40B4-BE49-F238E27FC236}">
              <a16:creationId xmlns:a16="http://schemas.microsoft.com/office/drawing/2014/main" id="{74A4E81E-D21B-4E43-9E9C-7F5FD7BC92A7}"/>
            </a:ext>
          </a:extLst>
        </xdr:cNvPr>
        <xdr:cNvSpPr/>
      </xdr:nvSpPr>
      <xdr:spPr>
        <a:xfrm>
          <a:off x="2038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10885</xdr:rowOff>
    </xdr:to>
    <xdr:cxnSp macro="">
      <xdr:nvCxnSpPr>
        <xdr:cNvPr id="491" name="直線コネクタ 490">
          <a:extLst>
            <a:ext uri="{FF2B5EF4-FFF2-40B4-BE49-F238E27FC236}">
              <a16:creationId xmlns:a16="http://schemas.microsoft.com/office/drawing/2014/main" id="{D989A835-5E54-4D51-B2C9-33BA3F2B4F78}"/>
            </a:ext>
          </a:extLst>
        </xdr:cNvPr>
        <xdr:cNvCxnSpPr/>
      </xdr:nvCxnSpPr>
      <xdr:spPr>
        <a:xfrm flipV="1">
          <a:off x="20434300" y="68623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138067</xdr:rowOff>
    </xdr:from>
    <xdr:to>
      <xdr:col>102</xdr:col>
      <xdr:colOff>165100</xdr:colOff>
      <xdr:row>40</xdr:row>
      <xdr:rowOff>68217</xdr:rowOff>
    </xdr:to>
    <xdr:sp macro="" textlink="">
      <xdr:nvSpPr>
        <xdr:cNvPr id="492" name="楕円 491">
          <a:extLst>
            <a:ext uri="{FF2B5EF4-FFF2-40B4-BE49-F238E27FC236}">
              <a16:creationId xmlns:a16="http://schemas.microsoft.com/office/drawing/2014/main" id="{321DDC2C-AFEA-4C2B-8A89-4140E98C0D85}"/>
            </a:ext>
          </a:extLst>
        </xdr:cNvPr>
        <xdr:cNvSpPr/>
      </xdr:nvSpPr>
      <xdr:spPr>
        <a:xfrm>
          <a:off x="19494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xdr:rowOff>
    </xdr:from>
    <xdr:to>
      <xdr:col>107</xdr:col>
      <xdr:colOff>50800</xdr:colOff>
      <xdr:row>40</xdr:row>
      <xdr:rowOff>17417</xdr:rowOff>
    </xdr:to>
    <xdr:cxnSp macro="">
      <xdr:nvCxnSpPr>
        <xdr:cNvPr id="493" name="直線コネクタ 492">
          <a:extLst>
            <a:ext uri="{FF2B5EF4-FFF2-40B4-BE49-F238E27FC236}">
              <a16:creationId xmlns:a16="http://schemas.microsoft.com/office/drawing/2014/main" id="{07E8DE2F-E7A6-4C0D-B17F-27DA6388E52B}"/>
            </a:ext>
          </a:extLst>
        </xdr:cNvPr>
        <xdr:cNvCxnSpPr/>
      </xdr:nvCxnSpPr>
      <xdr:spPr>
        <a:xfrm flipV="1">
          <a:off x="19545300" y="68688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144599</xdr:rowOff>
    </xdr:from>
    <xdr:to>
      <xdr:col>98</xdr:col>
      <xdr:colOff>38100</xdr:colOff>
      <xdr:row>40</xdr:row>
      <xdr:rowOff>74749</xdr:rowOff>
    </xdr:to>
    <xdr:sp macro="" textlink="">
      <xdr:nvSpPr>
        <xdr:cNvPr id="494" name="楕円 493">
          <a:extLst>
            <a:ext uri="{FF2B5EF4-FFF2-40B4-BE49-F238E27FC236}">
              <a16:creationId xmlns:a16="http://schemas.microsoft.com/office/drawing/2014/main" id="{32DCC3AE-6A75-4E88-A59D-B9BDFBDC0A34}"/>
            </a:ext>
          </a:extLst>
        </xdr:cNvPr>
        <xdr:cNvSpPr/>
      </xdr:nvSpPr>
      <xdr:spPr>
        <a:xfrm>
          <a:off x="18605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17417</xdr:rowOff>
    </xdr:from>
    <xdr:to>
      <xdr:col>102</xdr:col>
      <xdr:colOff>114300</xdr:colOff>
      <xdr:row>40</xdr:row>
      <xdr:rowOff>23949</xdr:rowOff>
    </xdr:to>
    <xdr:cxnSp macro="">
      <xdr:nvCxnSpPr>
        <xdr:cNvPr id="495" name="直線コネクタ 494">
          <a:extLst>
            <a:ext uri="{FF2B5EF4-FFF2-40B4-BE49-F238E27FC236}">
              <a16:creationId xmlns:a16="http://schemas.microsoft.com/office/drawing/2014/main" id="{F0BF2FA1-62E7-4570-B2CB-AD493442B099}"/>
            </a:ext>
          </a:extLst>
        </xdr:cNvPr>
        <xdr:cNvCxnSpPr/>
      </xdr:nvCxnSpPr>
      <xdr:spPr>
        <a:xfrm flipV="1">
          <a:off x="18656300" y="68754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C31FDEB7-A59C-4064-AC7B-C177573EBFEB}"/>
            </a:ext>
          </a:extLst>
        </xdr:cNvPr>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9D6BDD55-16CE-4E5D-90DC-B37F38AA103A}"/>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DAF794B3-047F-4831-8CB3-BE9520392D96}"/>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8FF5F970-782D-4289-A782-0D09CF191265}"/>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46281</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BF1AE70D-42DA-45D0-A503-4984BA8BCA71}"/>
            </a:ext>
          </a:extLst>
        </xdr:cNvPr>
        <xdr:cNvSpPr txBox="1"/>
      </xdr:nvSpPr>
      <xdr:spPr>
        <a:xfrm>
          <a:off x="21075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490149E6-5AB6-4849-ABF2-ED510B71FF83}"/>
            </a:ext>
          </a:extLst>
        </xdr:cNvPr>
        <xdr:cNvSpPr txBox="1"/>
      </xdr:nvSpPr>
      <xdr:spPr>
        <a:xfrm>
          <a:off x="20199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59344</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3F5907-4D0D-494C-8C81-F626D96BF90A}"/>
            </a:ext>
          </a:extLst>
        </xdr:cNvPr>
        <xdr:cNvSpPr txBox="1"/>
      </xdr:nvSpPr>
      <xdr:spPr>
        <a:xfrm>
          <a:off x="19310427"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65876</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6822B279-05DE-404D-8CC3-B5C5B92D5461}"/>
            </a:ext>
          </a:extLst>
        </xdr:cNvPr>
        <xdr:cNvSpPr txBox="1"/>
      </xdr:nvSpPr>
      <xdr:spPr>
        <a:xfrm>
          <a:off x="18421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C33B5865-96EF-4521-8D3E-00AFF074B9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30D5A753-FE40-4CCF-8314-A3144D511C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EB9C4C4F-EA6D-4D50-9CEC-BE84E95360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2578C495-90A2-488B-9E2F-B8723C5A08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6F61E915-6B21-44DD-A0CA-A305F52DB2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D1A9A888-B4A6-45A1-97F2-5E026C4875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3DED1D75-FD83-4C32-ACB4-69314BDF11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E100B855-66A4-480F-BA0F-F74DF69AC1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828B62AE-3DC5-4E9A-A76E-9833CAB0F3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116B39AF-5C4B-45E7-A79F-F8D916BDB0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228A561A-8069-4134-8550-A410E5B3DF5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7D8B08EA-FB83-485A-883E-B9798B96567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a:extLst>
            <a:ext uri="{FF2B5EF4-FFF2-40B4-BE49-F238E27FC236}">
              <a16:creationId xmlns:a16="http://schemas.microsoft.com/office/drawing/2014/main" id="{7F0D3195-52E8-4F83-BD6F-70ED558A20E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0EE4CEE0-F91E-4959-8052-27C16F3851B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a:extLst>
            <a:ext uri="{FF2B5EF4-FFF2-40B4-BE49-F238E27FC236}">
              <a16:creationId xmlns:a16="http://schemas.microsoft.com/office/drawing/2014/main" id="{845BB98F-C4F0-421E-A33F-72327B54F79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4765E707-7254-430C-94AE-11680F4C5E5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a:extLst>
            <a:ext uri="{FF2B5EF4-FFF2-40B4-BE49-F238E27FC236}">
              <a16:creationId xmlns:a16="http://schemas.microsoft.com/office/drawing/2014/main" id="{E231F492-79E8-4845-BD59-C1BFADDD14A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3A431F67-368A-4803-B060-12BC569D88D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a:extLst>
            <a:ext uri="{FF2B5EF4-FFF2-40B4-BE49-F238E27FC236}">
              <a16:creationId xmlns:a16="http://schemas.microsoft.com/office/drawing/2014/main" id="{E886F792-A926-4B5B-BF2F-DDA4D807961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B87767F7-71A6-4FDD-A725-88C0DEF74D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7B66DF2B-B751-4C9F-88C0-F35B24FEEEB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7CD8A3A4-9CD2-4FAA-A7E4-761ADA5B58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526" name="直線コネクタ 525">
          <a:extLst>
            <a:ext uri="{FF2B5EF4-FFF2-40B4-BE49-F238E27FC236}">
              <a16:creationId xmlns:a16="http://schemas.microsoft.com/office/drawing/2014/main" id="{75E03109-5F0D-4A62-8707-0EB39F58AD32}"/>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B2962E4C-BA26-4659-AC34-53D1CAB31EAA}"/>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a:extLst>
            <a:ext uri="{FF2B5EF4-FFF2-40B4-BE49-F238E27FC236}">
              <a16:creationId xmlns:a16="http://schemas.microsoft.com/office/drawing/2014/main" id="{3CC5AC57-5D06-43BE-910F-A660AACE43EF}"/>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3B312E2F-E7AF-42F9-8BD8-10C7A5B8FFB9}"/>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530" name="直線コネクタ 529">
          <a:extLst>
            <a:ext uri="{FF2B5EF4-FFF2-40B4-BE49-F238E27FC236}">
              <a16:creationId xmlns:a16="http://schemas.microsoft.com/office/drawing/2014/main" id="{FE4A9363-2B14-4874-997F-7B5C839785CE}"/>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78503</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770634CA-4225-4006-BE6C-B8954DD803B9}"/>
            </a:ext>
          </a:extLst>
        </xdr:cNvPr>
        <xdr:cNvSpPr txBox="1"/>
      </xdr:nvSpPr>
      <xdr:spPr>
        <a:xfrm>
          <a:off x="163576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2" name="フローチャート: 判断 531">
          <a:extLst>
            <a:ext uri="{FF2B5EF4-FFF2-40B4-BE49-F238E27FC236}">
              <a16:creationId xmlns:a16="http://schemas.microsoft.com/office/drawing/2014/main" id="{9553749F-B294-4C7E-B770-E0043AB29523}"/>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533" name="フローチャート: 判断 532">
          <a:extLst>
            <a:ext uri="{FF2B5EF4-FFF2-40B4-BE49-F238E27FC236}">
              <a16:creationId xmlns:a16="http://schemas.microsoft.com/office/drawing/2014/main" id="{7E0D1BF8-842F-4998-A40D-2BBC79A84D11}"/>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a:extLst>
            <a:ext uri="{FF2B5EF4-FFF2-40B4-BE49-F238E27FC236}">
              <a16:creationId xmlns:a16="http://schemas.microsoft.com/office/drawing/2014/main" id="{DD5D85F8-D300-4EC9-8471-C5FE640F0477}"/>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5" name="フローチャート: 判断 534">
          <a:extLst>
            <a:ext uri="{FF2B5EF4-FFF2-40B4-BE49-F238E27FC236}">
              <a16:creationId xmlns:a16="http://schemas.microsoft.com/office/drawing/2014/main" id="{6E42209C-5466-483F-99D3-530F3799123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536" name="フローチャート: 判断 535">
          <a:extLst>
            <a:ext uri="{FF2B5EF4-FFF2-40B4-BE49-F238E27FC236}">
              <a16:creationId xmlns:a16="http://schemas.microsoft.com/office/drawing/2014/main" id="{51E2E30A-9BF2-4ADD-82E9-115603A4B0CA}"/>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9EF9256-3801-42AE-8F52-840273BA63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9E89E66-9BAB-486D-BB67-05B4B1B8E0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15D14A0-0127-4AED-B87F-4E0F0FA397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3B61C75-1681-4432-A278-D14C6BE88E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5621A90-F289-4267-9EF0-481D4C2788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42" name="楕円 541">
          <a:extLst>
            <a:ext uri="{FF2B5EF4-FFF2-40B4-BE49-F238E27FC236}">
              <a16:creationId xmlns:a16="http://schemas.microsoft.com/office/drawing/2014/main" id="{FCCB35E0-0A79-44EC-8D98-7C01A437DFBF}"/>
            </a:ext>
          </a:extLst>
        </xdr:cNvPr>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106951</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3FEEB6D3-6396-468B-B130-2C6D70704B22}"/>
            </a:ext>
          </a:extLst>
        </xdr:cNvPr>
        <xdr:cNvSpPr txBox="1"/>
      </xdr:nvSpPr>
      <xdr:spPr>
        <a:xfrm>
          <a:off x="16357600" y="1005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544" name="楕円 543">
          <a:extLst>
            <a:ext uri="{FF2B5EF4-FFF2-40B4-BE49-F238E27FC236}">
              <a16:creationId xmlns:a16="http://schemas.microsoft.com/office/drawing/2014/main" id="{76BC95D2-8251-4937-B7C7-3CD85C385E17}"/>
            </a:ext>
          </a:extLst>
        </xdr:cNvPr>
        <xdr:cNvSpPr/>
      </xdr:nvSpPr>
      <xdr:spPr>
        <a:xfrm>
          <a:off x="15430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134874</xdr:rowOff>
    </xdr:to>
    <xdr:cxnSp macro="">
      <xdr:nvCxnSpPr>
        <xdr:cNvPr id="545" name="直線コネクタ 544">
          <a:extLst>
            <a:ext uri="{FF2B5EF4-FFF2-40B4-BE49-F238E27FC236}">
              <a16:creationId xmlns:a16="http://schemas.microsoft.com/office/drawing/2014/main" id="{1799CCC4-0B81-452C-B520-BE38524ED32D}"/>
            </a:ext>
          </a:extLst>
        </xdr:cNvPr>
        <xdr:cNvCxnSpPr/>
      </xdr:nvCxnSpPr>
      <xdr:spPr>
        <a:xfrm>
          <a:off x="15481300" y="101818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546" name="楕円 545">
          <a:extLst>
            <a:ext uri="{FF2B5EF4-FFF2-40B4-BE49-F238E27FC236}">
              <a16:creationId xmlns:a16="http://schemas.microsoft.com/office/drawing/2014/main" id="{7D7126D6-DDE1-4EAD-8FC6-D42FB366E629}"/>
            </a:ext>
          </a:extLst>
        </xdr:cNvPr>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59</xdr:row>
      <xdr:rowOff>66294</xdr:rowOff>
    </xdr:to>
    <xdr:cxnSp macro="">
      <xdr:nvCxnSpPr>
        <xdr:cNvPr id="547" name="直線コネクタ 546">
          <a:extLst>
            <a:ext uri="{FF2B5EF4-FFF2-40B4-BE49-F238E27FC236}">
              <a16:creationId xmlns:a16="http://schemas.microsoft.com/office/drawing/2014/main" id="{C9013D46-A1C8-403D-A594-D74C408207BE}"/>
            </a:ext>
          </a:extLst>
        </xdr:cNvPr>
        <xdr:cNvCxnSpPr/>
      </xdr:nvCxnSpPr>
      <xdr:spPr>
        <a:xfrm>
          <a:off x="14592300" y="97840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548" name="楕円 547">
          <a:extLst>
            <a:ext uri="{FF2B5EF4-FFF2-40B4-BE49-F238E27FC236}">
              <a16:creationId xmlns:a16="http://schemas.microsoft.com/office/drawing/2014/main" id="{A9054D1A-8EB4-427D-9D81-E2A877CA9CF2}"/>
            </a:ext>
          </a:extLst>
        </xdr:cNvPr>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34290</xdr:rowOff>
    </xdr:to>
    <xdr:cxnSp macro="">
      <xdr:nvCxnSpPr>
        <xdr:cNvPr id="549" name="直線コネクタ 548">
          <a:extLst>
            <a:ext uri="{FF2B5EF4-FFF2-40B4-BE49-F238E27FC236}">
              <a16:creationId xmlns:a16="http://schemas.microsoft.com/office/drawing/2014/main" id="{010D3C75-4302-4A95-A769-EC5DA3EF831B}"/>
            </a:ext>
          </a:extLst>
        </xdr:cNvPr>
        <xdr:cNvCxnSpPr/>
      </xdr:nvCxnSpPr>
      <xdr:spPr>
        <a:xfrm flipV="1">
          <a:off x="13703300" y="978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550" name="楕円 549">
          <a:extLst>
            <a:ext uri="{FF2B5EF4-FFF2-40B4-BE49-F238E27FC236}">
              <a16:creationId xmlns:a16="http://schemas.microsoft.com/office/drawing/2014/main" id="{EAFF1426-FEAF-4939-B30E-4C6893DB6B70}"/>
            </a:ext>
          </a:extLst>
        </xdr:cNvPr>
        <xdr:cNvSpPr/>
      </xdr:nvSpPr>
      <xdr:spPr>
        <a:xfrm>
          <a:off x="12763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57</xdr:row>
      <xdr:rowOff>34290</xdr:rowOff>
    </xdr:to>
    <xdr:cxnSp macro="">
      <xdr:nvCxnSpPr>
        <xdr:cNvPr id="551" name="直線コネクタ 550">
          <a:extLst>
            <a:ext uri="{FF2B5EF4-FFF2-40B4-BE49-F238E27FC236}">
              <a16:creationId xmlns:a16="http://schemas.microsoft.com/office/drawing/2014/main" id="{46F0507B-DBF1-4283-8060-DD80EACA853F}"/>
            </a:ext>
          </a:extLst>
        </xdr:cNvPr>
        <xdr:cNvCxnSpPr/>
      </xdr:nvCxnSpPr>
      <xdr:spPr>
        <a:xfrm>
          <a:off x="12814300" y="9729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552" name="n_1aveValue【学校施設】&#10;有形固定資産減価償却率">
          <a:extLst>
            <a:ext uri="{FF2B5EF4-FFF2-40B4-BE49-F238E27FC236}">
              <a16:creationId xmlns:a16="http://schemas.microsoft.com/office/drawing/2014/main" id="{5E144517-D622-4335-8A54-949CEF6ABF91}"/>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53" name="n_2aveValue【学校施設】&#10;有形固定資産減価償却率">
          <a:extLst>
            <a:ext uri="{FF2B5EF4-FFF2-40B4-BE49-F238E27FC236}">
              <a16:creationId xmlns:a16="http://schemas.microsoft.com/office/drawing/2014/main" id="{3BBF6AC2-1CCF-43AC-B0B2-641D3DD0CC59}"/>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54" name="n_3aveValue【学校施設】&#10;有形固定資産減価償却率">
          <a:extLst>
            <a:ext uri="{FF2B5EF4-FFF2-40B4-BE49-F238E27FC236}">
              <a16:creationId xmlns:a16="http://schemas.microsoft.com/office/drawing/2014/main" id="{DE54C40A-1817-4179-9DBD-6D0722144ADD}"/>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555" name="n_4aveValue【学校施設】&#10;有形固定資産減価償却率">
          <a:extLst>
            <a:ext uri="{FF2B5EF4-FFF2-40B4-BE49-F238E27FC236}">
              <a16:creationId xmlns:a16="http://schemas.microsoft.com/office/drawing/2014/main" id="{69EF921E-6767-45AC-B075-484DDCFDD448}"/>
            </a:ext>
          </a:extLst>
        </xdr:cNvPr>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133621</xdr:rowOff>
    </xdr:from>
    <xdr:ext cx="405111" cy="259045"/>
    <xdr:sp macro="" textlink="">
      <xdr:nvSpPr>
        <xdr:cNvPr id="556" name="n_1mainValue【学校施設】&#10;有形固定資産減価償却率">
          <a:extLst>
            <a:ext uri="{FF2B5EF4-FFF2-40B4-BE49-F238E27FC236}">
              <a16:creationId xmlns:a16="http://schemas.microsoft.com/office/drawing/2014/main" id="{9450669E-5498-4C0F-A8DA-D3FD1E09E2DE}"/>
            </a:ext>
          </a:extLst>
        </xdr:cNvPr>
        <xdr:cNvSpPr txBox="1"/>
      </xdr:nvSpPr>
      <xdr:spPr>
        <a:xfrm>
          <a:off x="152660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557" name="n_2mainValue【学校施設】&#10;有形固定資産減価償却率">
          <a:extLst>
            <a:ext uri="{FF2B5EF4-FFF2-40B4-BE49-F238E27FC236}">
              <a16:creationId xmlns:a16="http://schemas.microsoft.com/office/drawing/2014/main" id="{AADF5F43-D30F-4355-93A1-18066F8762F7}"/>
            </a:ext>
          </a:extLst>
        </xdr:cNvPr>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558" name="n_3mainValue【学校施設】&#10;有形固定資産減価償却率">
          <a:extLst>
            <a:ext uri="{FF2B5EF4-FFF2-40B4-BE49-F238E27FC236}">
              <a16:creationId xmlns:a16="http://schemas.microsoft.com/office/drawing/2014/main" id="{6D57B5FD-E4AB-4818-9C4C-AB06B0372AD9}"/>
            </a:ext>
          </a:extLst>
        </xdr:cNvPr>
        <xdr:cNvSpPr txBox="1"/>
      </xdr:nvSpPr>
      <xdr:spPr>
        <a:xfrm>
          <a:off x="13500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23893</xdr:rowOff>
    </xdr:from>
    <xdr:ext cx="405111" cy="259045"/>
    <xdr:sp macro="" textlink="">
      <xdr:nvSpPr>
        <xdr:cNvPr id="559" name="n_4mainValue【学校施設】&#10;有形固定資産減価償却率">
          <a:extLst>
            <a:ext uri="{FF2B5EF4-FFF2-40B4-BE49-F238E27FC236}">
              <a16:creationId xmlns:a16="http://schemas.microsoft.com/office/drawing/2014/main" id="{B8F50E11-BA64-4280-8A60-BED6DD7E926E}"/>
            </a:ext>
          </a:extLst>
        </xdr:cNvPr>
        <xdr:cNvSpPr txBox="1"/>
      </xdr:nvSpPr>
      <xdr:spPr>
        <a:xfrm>
          <a:off x="12611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F5000BFF-19DE-42D9-A092-CCBC7CE026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54748E2-0A1D-4818-BF30-FA7FAE71DD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3044DAB1-5B94-4E8B-95E6-C3308AEE55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D726E32D-D0B1-47FA-8368-F4FE06474D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119AB974-6737-4BE7-B855-C939BFE97A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3EAA2445-A240-4363-82E6-02D7767EBE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FFF6B691-1CA1-4C40-A6A4-D978BB2599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C068CD6D-A849-4CBF-B588-67C07E702A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8D9F8A39-2C22-42AE-8156-5CEAFF9A92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36243E4A-435F-4431-8DB8-6DCCF5FB83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4D939372-B6FF-449D-90CB-957B6B3500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98F833A9-7D5D-4A5D-895B-A42CEC75439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5C47076B-E2EE-43D1-9A1C-72D60853E5E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4F8DBA36-1775-43AE-A793-46B2F90E30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8122608D-C459-4B24-9F35-905F32ADF15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A7EB4BD6-9756-4C92-A28A-25B6ED0D3E2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348D6A8E-97F1-4B31-9636-6981B5A1187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81B3F6A-9CF0-4B13-9211-E51F29800C9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D04EB789-CE6A-4614-9929-A49687716BA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58E7B8B6-2450-4798-846D-ABE98ABF23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F5DC69C9-BD35-4648-899F-453D8329E6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54392934-B214-4A69-B752-393EC117F2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582" name="直線コネクタ 581">
          <a:extLst>
            <a:ext uri="{FF2B5EF4-FFF2-40B4-BE49-F238E27FC236}">
              <a16:creationId xmlns:a16="http://schemas.microsoft.com/office/drawing/2014/main" id="{7E9D9E74-6885-45F9-A2C5-46F1DAB60B77}"/>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583" name="【学校施設】&#10;一人当たり面積最小値テキスト">
          <a:extLst>
            <a:ext uri="{FF2B5EF4-FFF2-40B4-BE49-F238E27FC236}">
              <a16:creationId xmlns:a16="http://schemas.microsoft.com/office/drawing/2014/main" id="{D27AB5E3-FBAB-416B-8ADA-4CBC5988FC4D}"/>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584" name="直線コネクタ 583">
          <a:extLst>
            <a:ext uri="{FF2B5EF4-FFF2-40B4-BE49-F238E27FC236}">
              <a16:creationId xmlns:a16="http://schemas.microsoft.com/office/drawing/2014/main" id="{291E6697-E3E1-4404-9B13-F145EC9E1D64}"/>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585" name="【学校施設】&#10;一人当たり面積最大値テキスト">
          <a:extLst>
            <a:ext uri="{FF2B5EF4-FFF2-40B4-BE49-F238E27FC236}">
              <a16:creationId xmlns:a16="http://schemas.microsoft.com/office/drawing/2014/main" id="{F3C0F577-9B71-493C-AEF5-03F401BB914B}"/>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586" name="直線コネクタ 585">
          <a:extLst>
            <a:ext uri="{FF2B5EF4-FFF2-40B4-BE49-F238E27FC236}">
              <a16:creationId xmlns:a16="http://schemas.microsoft.com/office/drawing/2014/main" id="{284FA8FC-8CEC-4AAF-B5B4-F4E8587DB8DA}"/>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92321</xdr:rowOff>
    </xdr:from>
    <xdr:ext cx="469744" cy="259045"/>
    <xdr:sp macro="" textlink="">
      <xdr:nvSpPr>
        <xdr:cNvPr id="587" name="【学校施設】&#10;一人当たり面積平均値テキスト">
          <a:extLst>
            <a:ext uri="{FF2B5EF4-FFF2-40B4-BE49-F238E27FC236}">
              <a16:creationId xmlns:a16="http://schemas.microsoft.com/office/drawing/2014/main" id="{EF825F13-D3BE-4D6F-AABD-76B0190C0BA0}"/>
            </a:ext>
          </a:extLst>
        </xdr:cNvPr>
        <xdr:cNvSpPr txBox="1"/>
      </xdr:nvSpPr>
      <xdr:spPr>
        <a:xfrm>
          <a:off x="22199600" y="10379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588" name="フローチャート: 判断 587">
          <a:extLst>
            <a:ext uri="{FF2B5EF4-FFF2-40B4-BE49-F238E27FC236}">
              <a16:creationId xmlns:a16="http://schemas.microsoft.com/office/drawing/2014/main" id="{88F41BA4-381F-454A-9BC3-32113B0E79EC}"/>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589" name="フローチャート: 判断 588">
          <a:extLst>
            <a:ext uri="{FF2B5EF4-FFF2-40B4-BE49-F238E27FC236}">
              <a16:creationId xmlns:a16="http://schemas.microsoft.com/office/drawing/2014/main" id="{6F85BADA-0B38-46BA-98C9-379882653B53}"/>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590" name="フローチャート: 判断 589">
          <a:extLst>
            <a:ext uri="{FF2B5EF4-FFF2-40B4-BE49-F238E27FC236}">
              <a16:creationId xmlns:a16="http://schemas.microsoft.com/office/drawing/2014/main" id="{D655A9B9-2163-4C15-961B-D78C64B5E41E}"/>
            </a:ext>
          </a:extLst>
        </xdr:cNvPr>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591" name="フローチャート: 判断 590">
          <a:extLst>
            <a:ext uri="{FF2B5EF4-FFF2-40B4-BE49-F238E27FC236}">
              <a16:creationId xmlns:a16="http://schemas.microsoft.com/office/drawing/2014/main" id="{430C19F1-BF68-4FCB-A406-126A39EA7324}"/>
            </a:ext>
          </a:extLst>
        </xdr:cNvPr>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592" name="フローチャート: 判断 591">
          <a:extLst>
            <a:ext uri="{FF2B5EF4-FFF2-40B4-BE49-F238E27FC236}">
              <a16:creationId xmlns:a16="http://schemas.microsoft.com/office/drawing/2014/main" id="{5E5792D5-A49F-4127-B46B-E040ACEE39AE}"/>
            </a:ext>
          </a:extLst>
        </xdr:cNvPr>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566BE7F-F714-4116-BBA4-5FF18884EC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64D47E5-D2F8-4A44-8C05-D2C423F075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9471C8F-DC16-415D-BDA9-E3E0B8A58E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0651B04-7C01-475D-904B-AD112E650C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248C69C-01C1-496C-AAD8-E031CF6950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26467</xdr:rowOff>
    </xdr:from>
    <xdr:to>
      <xdr:col>116</xdr:col>
      <xdr:colOff>114300</xdr:colOff>
      <xdr:row>63</xdr:row>
      <xdr:rowOff>128067</xdr:rowOff>
    </xdr:to>
    <xdr:sp macro="" textlink="">
      <xdr:nvSpPr>
        <xdr:cNvPr id="598" name="楕円 597">
          <a:extLst>
            <a:ext uri="{FF2B5EF4-FFF2-40B4-BE49-F238E27FC236}">
              <a16:creationId xmlns:a16="http://schemas.microsoft.com/office/drawing/2014/main" id="{DC8E82F4-F0F1-4B5D-81DF-EE6FFAF7224A}"/>
            </a:ext>
          </a:extLst>
        </xdr:cNvPr>
        <xdr:cNvSpPr/>
      </xdr:nvSpPr>
      <xdr:spPr>
        <a:xfrm>
          <a:off x="221107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4894</xdr:rowOff>
    </xdr:from>
    <xdr:ext cx="469744" cy="259045"/>
    <xdr:sp macro="" textlink="">
      <xdr:nvSpPr>
        <xdr:cNvPr id="599" name="【学校施設】&#10;一人当たり面積該当値テキスト">
          <a:extLst>
            <a:ext uri="{FF2B5EF4-FFF2-40B4-BE49-F238E27FC236}">
              <a16:creationId xmlns:a16="http://schemas.microsoft.com/office/drawing/2014/main" id="{D20F5779-F49E-4B64-A848-401A5EF2ACA2}"/>
            </a:ext>
          </a:extLst>
        </xdr:cNvPr>
        <xdr:cNvSpPr txBox="1"/>
      </xdr:nvSpPr>
      <xdr:spPr>
        <a:xfrm>
          <a:off x="22199600"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19609</xdr:rowOff>
    </xdr:from>
    <xdr:to>
      <xdr:col>112</xdr:col>
      <xdr:colOff>38100</xdr:colOff>
      <xdr:row>63</xdr:row>
      <xdr:rowOff>121209</xdr:rowOff>
    </xdr:to>
    <xdr:sp macro="" textlink="">
      <xdr:nvSpPr>
        <xdr:cNvPr id="600" name="楕円 599">
          <a:extLst>
            <a:ext uri="{FF2B5EF4-FFF2-40B4-BE49-F238E27FC236}">
              <a16:creationId xmlns:a16="http://schemas.microsoft.com/office/drawing/2014/main" id="{385ED6F0-C087-47FD-8458-901A137727E4}"/>
            </a:ext>
          </a:extLst>
        </xdr:cNvPr>
        <xdr:cNvSpPr/>
      </xdr:nvSpPr>
      <xdr:spPr>
        <a:xfrm>
          <a:off x="212725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70409</xdr:rowOff>
    </xdr:from>
    <xdr:to>
      <xdr:col>116</xdr:col>
      <xdr:colOff>63500</xdr:colOff>
      <xdr:row>63</xdr:row>
      <xdr:rowOff>77267</xdr:rowOff>
    </xdr:to>
    <xdr:cxnSp macro="">
      <xdr:nvCxnSpPr>
        <xdr:cNvPr id="601" name="直線コネクタ 600">
          <a:extLst>
            <a:ext uri="{FF2B5EF4-FFF2-40B4-BE49-F238E27FC236}">
              <a16:creationId xmlns:a16="http://schemas.microsoft.com/office/drawing/2014/main" id="{DDB9433F-E115-40FD-A59F-98347B76AA0C}"/>
            </a:ext>
          </a:extLst>
        </xdr:cNvPr>
        <xdr:cNvCxnSpPr/>
      </xdr:nvCxnSpPr>
      <xdr:spPr>
        <a:xfrm>
          <a:off x="21323300" y="1087175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41554</xdr:rowOff>
    </xdr:from>
    <xdr:to>
      <xdr:col>107</xdr:col>
      <xdr:colOff>101600</xdr:colOff>
      <xdr:row>63</xdr:row>
      <xdr:rowOff>143154</xdr:rowOff>
    </xdr:to>
    <xdr:sp macro="" textlink="">
      <xdr:nvSpPr>
        <xdr:cNvPr id="602" name="楕円 601">
          <a:extLst>
            <a:ext uri="{FF2B5EF4-FFF2-40B4-BE49-F238E27FC236}">
              <a16:creationId xmlns:a16="http://schemas.microsoft.com/office/drawing/2014/main" id="{CCC07B08-794F-48EB-9082-199D450D6E15}"/>
            </a:ext>
          </a:extLst>
        </xdr:cNvPr>
        <xdr:cNvSpPr/>
      </xdr:nvSpPr>
      <xdr:spPr>
        <a:xfrm>
          <a:off x="20383500" y="108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70409</xdr:rowOff>
    </xdr:from>
    <xdr:to>
      <xdr:col>111</xdr:col>
      <xdr:colOff>177800</xdr:colOff>
      <xdr:row>63</xdr:row>
      <xdr:rowOff>92354</xdr:rowOff>
    </xdr:to>
    <xdr:cxnSp macro="">
      <xdr:nvCxnSpPr>
        <xdr:cNvPr id="603" name="直線コネクタ 602">
          <a:extLst>
            <a:ext uri="{FF2B5EF4-FFF2-40B4-BE49-F238E27FC236}">
              <a16:creationId xmlns:a16="http://schemas.microsoft.com/office/drawing/2014/main" id="{68E6890C-B424-40F4-B8F7-30E15D608DA6}"/>
            </a:ext>
          </a:extLst>
        </xdr:cNvPr>
        <xdr:cNvCxnSpPr/>
      </xdr:nvCxnSpPr>
      <xdr:spPr>
        <a:xfrm flipV="1">
          <a:off x="20434300" y="1087175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56185</xdr:rowOff>
    </xdr:from>
    <xdr:to>
      <xdr:col>102</xdr:col>
      <xdr:colOff>165100</xdr:colOff>
      <xdr:row>63</xdr:row>
      <xdr:rowOff>157785</xdr:rowOff>
    </xdr:to>
    <xdr:sp macro="" textlink="">
      <xdr:nvSpPr>
        <xdr:cNvPr id="604" name="楕円 603">
          <a:extLst>
            <a:ext uri="{FF2B5EF4-FFF2-40B4-BE49-F238E27FC236}">
              <a16:creationId xmlns:a16="http://schemas.microsoft.com/office/drawing/2014/main" id="{2AB0F46C-46D5-4851-A0E3-3F3B10BE3C54}"/>
            </a:ext>
          </a:extLst>
        </xdr:cNvPr>
        <xdr:cNvSpPr/>
      </xdr:nvSpPr>
      <xdr:spPr>
        <a:xfrm>
          <a:off x="19494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92354</xdr:rowOff>
    </xdr:from>
    <xdr:to>
      <xdr:col>107</xdr:col>
      <xdr:colOff>50800</xdr:colOff>
      <xdr:row>63</xdr:row>
      <xdr:rowOff>106985</xdr:rowOff>
    </xdr:to>
    <xdr:cxnSp macro="">
      <xdr:nvCxnSpPr>
        <xdr:cNvPr id="605" name="直線コネクタ 604">
          <a:extLst>
            <a:ext uri="{FF2B5EF4-FFF2-40B4-BE49-F238E27FC236}">
              <a16:creationId xmlns:a16="http://schemas.microsoft.com/office/drawing/2014/main" id="{113687F8-24E3-4D1F-B64B-CD3EA9124F3A}"/>
            </a:ext>
          </a:extLst>
        </xdr:cNvPr>
        <xdr:cNvCxnSpPr/>
      </xdr:nvCxnSpPr>
      <xdr:spPr>
        <a:xfrm flipV="1">
          <a:off x="19545300" y="1089370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72187</xdr:rowOff>
    </xdr:from>
    <xdr:to>
      <xdr:col>98</xdr:col>
      <xdr:colOff>38100</xdr:colOff>
      <xdr:row>64</xdr:row>
      <xdr:rowOff>2337</xdr:rowOff>
    </xdr:to>
    <xdr:sp macro="" textlink="">
      <xdr:nvSpPr>
        <xdr:cNvPr id="606" name="楕円 605">
          <a:extLst>
            <a:ext uri="{FF2B5EF4-FFF2-40B4-BE49-F238E27FC236}">
              <a16:creationId xmlns:a16="http://schemas.microsoft.com/office/drawing/2014/main" id="{87D7CD53-BD3E-4A32-B47F-F8DED23297C9}"/>
            </a:ext>
          </a:extLst>
        </xdr:cNvPr>
        <xdr:cNvSpPr/>
      </xdr:nvSpPr>
      <xdr:spPr>
        <a:xfrm>
          <a:off x="18605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106985</xdr:rowOff>
    </xdr:from>
    <xdr:to>
      <xdr:col>102</xdr:col>
      <xdr:colOff>114300</xdr:colOff>
      <xdr:row>63</xdr:row>
      <xdr:rowOff>122987</xdr:rowOff>
    </xdr:to>
    <xdr:cxnSp macro="">
      <xdr:nvCxnSpPr>
        <xdr:cNvPr id="607" name="直線コネクタ 606">
          <a:extLst>
            <a:ext uri="{FF2B5EF4-FFF2-40B4-BE49-F238E27FC236}">
              <a16:creationId xmlns:a16="http://schemas.microsoft.com/office/drawing/2014/main" id="{4BC70A7A-3FA0-4C8B-9FB6-39F73CC5E9C1}"/>
            </a:ext>
          </a:extLst>
        </xdr:cNvPr>
        <xdr:cNvCxnSpPr/>
      </xdr:nvCxnSpPr>
      <xdr:spPr>
        <a:xfrm flipV="1">
          <a:off x="18656300" y="109083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48582</xdr:rowOff>
    </xdr:from>
    <xdr:ext cx="469744" cy="259045"/>
    <xdr:sp macro="" textlink="">
      <xdr:nvSpPr>
        <xdr:cNvPr id="608" name="n_1aveValue【学校施設】&#10;一人当たり面積">
          <a:extLst>
            <a:ext uri="{FF2B5EF4-FFF2-40B4-BE49-F238E27FC236}">
              <a16:creationId xmlns:a16="http://schemas.microsoft.com/office/drawing/2014/main" id="{6BADABB9-BF9F-4418-B6AA-EB5FC6AF609A}"/>
            </a:ext>
          </a:extLst>
        </xdr:cNvPr>
        <xdr:cNvSpPr txBox="1"/>
      </xdr:nvSpPr>
      <xdr:spPr>
        <a:xfrm>
          <a:off x="210757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160138</xdr:rowOff>
    </xdr:from>
    <xdr:ext cx="469744" cy="259045"/>
    <xdr:sp macro="" textlink="">
      <xdr:nvSpPr>
        <xdr:cNvPr id="609" name="n_2aveValue【学校施設】&#10;一人当たり面積">
          <a:extLst>
            <a:ext uri="{FF2B5EF4-FFF2-40B4-BE49-F238E27FC236}">
              <a16:creationId xmlns:a16="http://schemas.microsoft.com/office/drawing/2014/main" id="{35F77F69-2D9D-4ECC-8E2F-8D861389EB7B}"/>
            </a:ext>
          </a:extLst>
        </xdr:cNvPr>
        <xdr:cNvSpPr txBox="1"/>
      </xdr:nvSpPr>
      <xdr:spPr>
        <a:xfrm>
          <a:off x="20199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49954</xdr:rowOff>
    </xdr:from>
    <xdr:ext cx="469744" cy="259045"/>
    <xdr:sp macro="" textlink="">
      <xdr:nvSpPr>
        <xdr:cNvPr id="610" name="n_3aveValue【学校施設】&#10;一人当たり面積">
          <a:extLst>
            <a:ext uri="{FF2B5EF4-FFF2-40B4-BE49-F238E27FC236}">
              <a16:creationId xmlns:a16="http://schemas.microsoft.com/office/drawing/2014/main" id="{3A4F525F-878D-46D9-B7CB-8AC09C76043D}"/>
            </a:ext>
          </a:extLst>
        </xdr:cNvPr>
        <xdr:cNvSpPr txBox="1"/>
      </xdr:nvSpPr>
      <xdr:spPr>
        <a:xfrm>
          <a:off x="19310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87444</xdr:rowOff>
    </xdr:from>
    <xdr:ext cx="469744" cy="259045"/>
    <xdr:sp macro="" textlink="">
      <xdr:nvSpPr>
        <xdr:cNvPr id="611" name="n_4aveValue【学校施設】&#10;一人当たり面積">
          <a:extLst>
            <a:ext uri="{FF2B5EF4-FFF2-40B4-BE49-F238E27FC236}">
              <a16:creationId xmlns:a16="http://schemas.microsoft.com/office/drawing/2014/main" id="{850DF395-EC66-492E-8299-70C423E31C1B}"/>
            </a:ext>
          </a:extLst>
        </xdr:cNvPr>
        <xdr:cNvSpPr txBox="1"/>
      </xdr:nvSpPr>
      <xdr:spPr>
        <a:xfrm>
          <a:off x="18421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112336</xdr:rowOff>
    </xdr:from>
    <xdr:ext cx="469744" cy="259045"/>
    <xdr:sp macro="" textlink="">
      <xdr:nvSpPr>
        <xdr:cNvPr id="612" name="n_1mainValue【学校施設】&#10;一人当たり面積">
          <a:extLst>
            <a:ext uri="{FF2B5EF4-FFF2-40B4-BE49-F238E27FC236}">
              <a16:creationId xmlns:a16="http://schemas.microsoft.com/office/drawing/2014/main" id="{8E9AF101-0F43-43E7-9C6A-347C29F60AD4}"/>
            </a:ext>
          </a:extLst>
        </xdr:cNvPr>
        <xdr:cNvSpPr txBox="1"/>
      </xdr:nvSpPr>
      <xdr:spPr>
        <a:xfrm>
          <a:off x="21075727" y="109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134281</xdr:rowOff>
    </xdr:from>
    <xdr:ext cx="469744" cy="259045"/>
    <xdr:sp macro="" textlink="">
      <xdr:nvSpPr>
        <xdr:cNvPr id="613" name="n_2mainValue【学校施設】&#10;一人当たり面積">
          <a:extLst>
            <a:ext uri="{FF2B5EF4-FFF2-40B4-BE49-F238E27FC236}">
              <a16:creationId xmlns:a16="http://schemas.microsoft.com/office/drawing/2014/main" id="{049A4BC1-D001-4221-90BE-AF679173E3D5}"/>
            </a:ext>
          </a:extLst>
        </xdr:cNvPr>
        <xdr:cNvSpPr txBox="1"/>
      </xdr:nvSpPr>
      <xdr:spPr>
        <a:xfrm>
          <a:off x="20199427" y="1093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148912</xdr:rowOff>
    </xdr:from>
    <xdr:ext cx="469744" cy="259045"/>
    <xdr:sp macro="" textlink="">
      <xdr:nvSpPr>
        <xdr:cNvPr id="614" name="n_3mainValue【学校施設】&#10;一人当たり面積">
          <a:extLst>
            <a:ext uri="{FF2B5EF4-FFF2-40B4-BE49-F238E27FC236}">
              <a16:creationId xmlns:a16="http://schemas.microsoft.com/office/drawing/2014/main" id="{179D867D-5F17-48AB-B1CE-BF1B76E3C359}"/>
            </a:ext>
          </a:extLst>
        </xdr:cNvPr>
        <xdr:cNvSpPr txBox="1"/>
      </xdr:nvSpPr>
      <xdr:spPr>
        <a:xfrm>
          <a:off x="19310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164914</xdr:rowOff>
    </xdr:from>
    <xdr:ext cx="469744" cy="259045"/>
    <xdr:sp macro="" textlink="">
      <xdr:nvSpPr>
        <xdr:cNvPr id="615" name="n_4mainValue【学校施設】&#10;一人当たり面積">
          <a:extLst>
            <a:ext uri="{FF2B5EF4-FFF2-40B4-BE49-F238E27FC236}">
              <a16:creationId xmlns:a16="http://schemas.microsoft.com/office/drawing/2014/main" id="{BE2D84EC-64E6-4BA6-89E9-FD23681AB613}"/>
            </a:ext>
          </a:extLst>
        </xdr:cNvPr>
        <xdr:cNvSpPr txBox="1"/>
      </xdr:nvSpPr>
      <xdr:spPr>
        <a:xfrm>
          <a:off x="184214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9E7E5810-08B4-47D8-88E3-E6576678A9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D3CED485-B040-4F5E-B7C2-70927DE9B4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C005E69D-DBB9-40C4-AD55-4634519976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1F5039A9-3C77-48DE-9991-CDF64BA06D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1D65D177-16B2-4D43-8B6E-8411DD776C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11E3E8E4-3877-4B4F-A1A5-F6178BCEEF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953751CE-228F-4202-B20C-E55EB88018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EFB252BD-2C45-4F09-8E2C-19DB1C7970B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B3346B8B-D6C2-48A7-8E9A-C2165BFCF4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D91B7A5B-08D8-41BD-989C-9A582BEA8F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D78D7E65-AD18-4379-9A34-3E4245B70C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87DB2221-4EA9-43B3-A3D1-FB2B659083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E2E765E7-3F1B-4A50-B220-90D32C4282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CC4BDC3E-FFCB-4986-ABD6-34BA2248D5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2693410B-5B14-447A-8A3E-3C571A512A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E20CEA1D-5544-4792-BB24-FE4B671E26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66C66489-6C07-42B8-A9B8-8C0800B36B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DC337125-4AF2-4766-9A43-93181E63AE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9AA5C54F-2EA3-4D1C-A600-6C7481A267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CEAB8F24-A9E5-4029-B0D4-4A575F8D53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82B19EFB-B629-4815-863D-78E2689A2CB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9DA74560-DCCA-4542-A747-29070DE27C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08FE474D-40D9-45D9-BEC7-49E4BDCA52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E474F61D-1CA5-4863-B083-8A3BC363F26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64F8F29F-BFF6-49D4-ABDB-6ABCA60F1D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C0B4056C-FD85-460A-8DDF-C03DE23A14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59A21AA5-5C1E-403C-8294-D35C48CF8C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6CE36AC5-3BFB-4C06-BFA2-9B11CFD777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5DD5071D-1074-4A7E-94DA-2C10AE261B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F70FB429-C1E3-4A9F-8A1B-D6F84E4A02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EF153F33-65AB-408D-A18E-4A8C568267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85AAFB57-B940-48BB-B0B6-E50BABC4485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412C85F3-F8C7-4265-9534-9F95D8050F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BE7725E9-7615-4B4E-8C23-297DB2B307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B19545AA-D2EF-4811-A21B-DCAEAD99C1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類似団体平均と比較して有形固定資産減価償却率が特に高くなっている施設は、橋りょう・トンネル、公営住宅、保育所である。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橋梁・トンネル・公営住宅の有形固定資産減価償却率については、類似団体平均を上回っているが、個別施設計画による修繕計画が策定済であり、計画的に維持修繕を実施している。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等については、運営中の町立保育所は３施設しかないことから一人当たり面積は類似団体平均と比べて狭く、ほぼ横ばいでの推移となっている。これは、近年の町立保育所の閉鎖と私立認定こども園の開設が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また、ほとんどの類型において、有形固定資産減価償却率は類似団体平均より高くなっているが、学校施設については下回っている。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年度末で小学校６校が統合により用途廃止（町全体で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校から４校へ減）となったため、比較的新しい建物に集約されたことに起因しているものと考えられる。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D53E5D-29E6-4631-A704-7112610B53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B7D25F-D024-4B14-A155-3205C5C858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CC4973-D34E-44C5-99B5-48FAFF7DC7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F7D397-CD8F-42A4-8632-03BD78A189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7ABE1F-5E62-428D-94D9-61A14337DE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9D6F4C-A803-46B9-81EA-2E3D3CB7A2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A00325-BFC0-46E5-9E03-148047CB56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322328-9624-46F6-AFBC-36F3ABA5FF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44F6C2-E025-4863-97C3-D65EFE6683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B23CF6-88A6-43A4-8E8D-1C24255D85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15,178
278.14
13,939,684
13,319,660
368,168
7,420,145
10,917,826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0358DD-7A8A-44A0-95FF-DA8EF63C0D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DD27E5-6165-4CD5-A847-93F6B0EC80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446230-DAF6-4C7A-8434-B9998685C9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AC822A-0B6E-4F55-8AF9-A59F9F011F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7C0428-C77A-4F52-9B7F-23EAD796F5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AFC599-FD60-4DF0-849C-7C0B2CF523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BDF326-5E95-4B86-AA66-AAB9C97EE9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F5BB8B-941A-4D3C-BE31-9330B48F29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28FB46-29EB-4D31-879E-704580F293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5C742F-7C82-45AF-84FE-82808017AE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F72565-41D3-450B-8A3F-B53F6A727F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5BE23F-89D4-4D57-92C9-3DA050E492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CD84F6-45AC-42FD-9DEA-739A7B406C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C1F8FA-FA81-4502-85DE-AAB4122B0A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148F55-15E8-471D-BC5C-A7650D9C0C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6D49C2-3661-4D1E-80E7-889CE10EE2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D6BD91-8625-460D-BB16-260712FA69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AFBCDF-8A89-4EFB-AC4F-142C557797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E5E3E0-55E8-43AF-8333-38D5781D2A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AD1E5D-A7A9-41F8-8B2D-26C0D7EFD5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F4B42A-BAB9-4B8F-9351-9536C326B2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6D8977-AD7F-4C03-B51A-7390CD1613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6CEFD6-6A09-4456-AD2E-8E5164EB03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760C9C-9B4B-48ED-B502-A53FE5102A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23B121-15EC-481D-B8AF-2D9653839D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92EAA3-12F0-4EA0-9800-CB3350DE22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1D7A76-A6A6-4F32-A39A-CBB74C1086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6949D6-41F3-463A-862C-598DCE0FBB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B4FBE1-AA21-48DC-B462-B35626D6C7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C8B248-F4AB-4DB8-95EA-BE32D7C0A8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96C027-4AAC-4B8B-BAA9-24B304C33B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857561-74B0-4315-B8A0-A62F08F79E9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B5B0EB8-DEE7-4C6C-A902-2579D38515B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F2B3650-E037-4941-B674-1D01A1FC84E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6F518A2-DCBC-48C1-B08F-3846EC5C28E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1034CC0-A898-4768-9F4A-0401703C7FE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800D6F6-A032-41E3-BF92-98E2744BD74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24D2A8E-015E-4B1B-A83E-2EC0276FAB2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F58846C-A0FF-4FE2-9AF8-AE27E744416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4FB5884-87C4-48CF-979F-EDE10B613C5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0A80DAB-6262-4744-86CC-89E395D298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7673139-98A9-4253-A68F-04C29DDD78D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ADC99F30-A80A-49F0-BC11-6683BA128D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9144D0B9-41D3-4114-9277-FB1DEAFA1077}"/>
            </a:ext>
          </a:extLst>
        </xdr:cNvPr>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3FD4A183-997C-4511-93FF-6AD3198F0613}"/>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9A601D03-81B0-442E-8DC7-3894C61E8C45}"/>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a:extLst>
            <a:ext uri="{FF2B5EF4-FFF2-40B4-BE49-F238E27FC236}">
              <a16:creationId xmlns:a16="http://schemas.microsoft.com/office/drawing/2014/main" id="{EDAD7687-54E5-4B10-AA61-B02209FC29CC}"/>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a:extLst>
            <a:ext uri="{FF2B5EF4-FFF2-40B4-BE49-F238E27FC236}">
              <a16:creationId xmlns:a16="http://schemas.microsoft.com/office/drawing/2014/main" id="{4D5A1D2A-8626-4E96-AF1A-280715631021}"/>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66565</xdr:rowOff>
    </xdr:from>
    <xdr:ext cx="405111" cy="259045"/>
    <xdr:sp macro="" textlink="">
      <xdr:nvSpPr>
        <xdr:cNvPr id="60" name="【図書館】&#10;有形固定資産減価償却率平均値テキスト">
          <a:extLst>
            <a:ext uri="{FF2B5EF4-FFF2-40B4-BE49-F238E27FC236}">
              <a16:creationId xmlns:a16="http://schemas.microsoft.com/office/drawing/2014/main" id="{63D3AFCA-4B41-47D7-8B7A-F600049F8EC7}"/>
            </a:ext>
          </a:extLst>
        </xdr:cNvPr>
        <xdr:cNvSpPr txBox="1"/>
      </xdr:nvSpPr>
      <xdr:spPr>
        <a:xfrm>
          <a:off x="4673600" y="5895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a:extLst>
            <a:ext uri="{FF2B5EF4-FFF2-40B4-BE49-F238E27FC236}">
              <a16:creationId xmlns:a16="http://schemas.microsoft.com/office/drawing/2014/main" id="{F1578A1F-765E-435F-BA42-C27EB2E6B3A1}"/>
            </a:ext>
          </a:extLst>
        </xdr:cNvPr>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a:extLst>
            <a:ext uri="{FF2B5EF4-FFF2-40B4-BE49-F238E27FC236}">
              <a16:creationId xmlns:a16="http://schemas.microsoft.com/office/drawing/2014/main" id="{38B1CA2A-E6A6-4798-96A8-5D60D6F2C862}"/>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a:extLst>
            <a:ext uri="{FF2B5EF4-FFF2-40B4-BE49-F238E27FC236}">
              <a16:creationId xmlns:a16="http://schemas.microsoft.com/office/drawing/2014/main" id="{F66E9011-FC4C-499F-A6D1-58B234859A77}"/>
            </a:ext>
          </a:extLst>
        </xdr:cNvPr>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a:extLst>
            <a:ext uri="{FF2B5EF4-FFF2-40B4-BE49-F238E27FC236}">
              <a16:creationId xmlns:a16="http://schemas.microsoft.com/office/drawing/2014/main" id="{A44E8175-9446-4CCA-B5A5-84D128E647F8}"/>
            </a:ext>
          </a:extLst>
        </xdr:cNvPr>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a:extLst>
            <a:ext uri="{FF2B5EF4-FFF2-40B4-BE49-F238E27FC236}">
              <a16:creationId xmlns:a16="http://schemas.microsoft.com/office/drawing/2014/main" id="{01A0170D-9E02-4710-B695-EFEF1D9F969B}"/>
            </a:ext>
          </a:extLst>
        </xdr:cNvPr>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514E05C-2754-4F89-A489-08D725ECE0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34F48C9-44DF-4D6B-8FDA-CF9E3A5678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F3DEB0-FE7A-4544-8C61-F84E9FFAFE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A53358-46A5-4A5B-8C97-B1A3296DFA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F68757-7E52-4B56-B690-E03ED72DAA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1" name="楕円 70">
          <a:extLst>
            <a:ext uri="{FF2B5EF4-FFF2-40B4-BE49-F238E27FC236}">
              <a16:creationId xmlns:a16="http://schemas.microsoft.com/office/drawing/2014/main" id="{ABA08EFB-9E4A-4F37-86A4-109F1DB192F3}"/>
            </a:ext>
          </a:extLst>
        </xdr:cNvPr>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69744" cy="259045"/>
    <xdr:sp macro="" textlink="">
      <xdr:nvSpPr>
        <xdr:cNvPr id="72" name="【図書館】&#10;有形固定資産減価償却率該当値テキスト">
          <a:extLst>
            <a:ext uri="{FF2B5EF4-FFF2-40B4-BE49-F238E27FC236}">
              <a16:creationId xmlns:a16="http://schemas.microsoft.com/office/drawing/2014/main" id="{9BC80BC0-DFE5-4ACD-84E3-60C4EC307FD4}"/>
            </a:ext>
          </a:extLst>
        </xdr:cNvPr>
        <xdr:cNvSpPr txBox="1"/>
      </xdr:nvSpPr>
      <xdr:spPr>
        <a:xfrm>
          <a:off x="4673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3" name="楕円 72">
          <a:extLst>
            <a:ext uri="{FF2B5EF4-FFF2-40B4-BE49-F238E27FC236}">
              <a16:creationId xmlns:a16="http://schemas.microsoft.com/office/drawing/2014/main" id="{15FC0373-B88A-46BF-86A0-EB7B9C385DA9}"/>
            </a:ext>
          </a:extLst>
        </xdr:cNvPr>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133350</xdr:rowOff>
    </xdr:to>
    <xdr:cxnSp macro="">
      <xdr:nvCxnSpPr>
        <xdr:cNvPr id="74" name="直線コネクタ 73">
          <a:extLst>
            <a:ext uri="{FF2B5EF4-FFF2-40B4-BE49-F238E27FC236}">
              <a16:creationId xmlns:a16="http://schemas.microsoft.com/office/drawing/2014/main" id="{09B4413A-A3FC-46EC-BBD3-B3CFB48E18C2}"/>
            </a:ext>
          </a:extLst>
        </xdr:cNvPr>
        <xdr:cNvCxnSpPr/>
      </xdr:nvCxnSpPr>
      <xdr:spPr>
        <a:xfrm>
          <a:off x="3797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80264</xdr:rowOff>
    </xdr:from>
    <xdr:to>
      <xdr:col>15</xdr:col>
      <xdr:colOff>101600</xdr:colOff>
      <xdr:row>42</xdr:row>
      <xdr:rowOff>10414</xdr:rowOff>
    </xdr:to>
    <xdr:sp macro="" textlink="">
      <xdr:nvSpPr>
        <xdr:cNvPr id="75" name="楕円 74">
          <a:extLst>
            <a:ext uri="{FF2B5EF4-FFF2-40B4-BE49-F238E27FC236}">
              <a16:creationId xmlns:a16="http://schemas.microsoft.com/office/drawing/2014/main" id="{EB4FF73A-DC7A-4EED-AF45-11769961DD3D}"/>
            </a:ext>
          </a:extLst>
        </xdr:cNvPr>
        <xdr:cNvSpPr/>
      </xdr:nvSpPr>
      <xdr:spPr>
        <a:xfrm>
          <a:off x="2857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131064</xdr:rowOff>
    </xdr:from>
    <xdr:to>
      <xdr:col>19</xdr:col>
      <xdr:colOff>177800</xdr:colOff>
      <xdr:row>41</xdr:row>
      <xdr:rowOff>133350</xdr:rowOff>
    </xdr:to>
    <xdr:cxnSp macro="">
      <xdr:nvCxnSpPr>
        <xdr:cNvPr id="76" name="直線コネクタ 75">
          <a:extLst>
            <a:ext uri="{FF2B5EF4-FFF2-40B4-BE49-F238E27FC236}">
              <a16:creationId xmlns:a16="http://schemas.microsoft.com/office/drawing/2014/main" id="{A749A77A-47A5-4895-BD0F-E2DA98FDF6E6}"/>
            </a:ext>
          </a:extLst>
        </xdr:cNvPr>
        <xdr:cNvCxnSpPr/>
      </xdr:nvCxnSpPr>
      <xdr:spPr>
        <a:xfrm>
          <a:off x="2908300" y="7160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80264</xdr:rowOff>
    </xdr:from>
    <xdr:to>
      <xdr:col>10</xdr:col>
      <xdr:colOff>165100</xdr:colOff>
      <xdr:row>42</xdr:row>
      <xdr:rowOff>10414</xdr:rowOff>
    </xdr:to>
    <xdr:sp macro="" textlink="">
      <xdr:nvSpPr>
        <xdr:cNvPr id="77" name="楕円 76">
          <a:extLst>
            <a:ext uri="{FF2B5EF4-FFF2-40B4-BE49-F238E27FC236}">
              <a16:creationId xmlns:a16="http://schemas.microsoft.com/office/drawing/2014/main" id="{AD27422C-1264-4C30-9D7E-45AD8CE914C0}"/>
            </a:ext>
          </a:extLst>
        </xdr:cNvPr>
        <xdr:cNvSpPr/>
      </xdr:nvSpPr>
      <xdr:spPr>
        <a:xfrm>
          <a:off x="1968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131064</xdr:rowOff>
    </xdr:from>
    <xdr:to>
      <xdr:col>15</xdr:col>
      <xdr:colOff>50800</xdr:colOff>
      <xdr:row>41</xdr:row>
      <xdr:rowOff>131064</xdr:rowOff>
    </xdr:to>
    <xdr:cxnSp macro="">
      <xdr:nvCxnSpPr>
        <xdr:cNvPr id="78" name="直線コネクタ 77">
          <a:extLst>
            <a:ext uri="{FF2B5EF4-FFF2-40B4-BE49-F238E27FC236}">
              <a16:creationId xmlns:a16="http://schemas.microsoft.com/office/drawing/2014/main" id="{0BBA0902-2FBD-47FB-9393-0826C3C188B8}"/>
            </a:ext>
          </a:extLst>
        </xdr:cNvPr>
        <xdr:cNvCxnSpPr/>
      </xdr:nvCxnSpPr>
      <xdr:spPr>
        <a:xfrm>
          <a:off x="2019300" y="716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80264</xdr:rowOff>
    </xdr:from>
    <xdr:to>
      <xdr:col>6</xdr:col>
      <xdr:colOff>38100</xdr:colOff>
      <xdr:row>42</xdr:row>
      <xdr:rowOff>10414</xdr:rowOff>
    </xdr:to>
    <xdr:sp macro="" textlink="">
      <xdr:nvSpPr>
        <xdr:cNvPr id="79" name="楕円 78">
          <a:extLst>
            <a:ext uri="{FF2B5EF4-FFF2-40B4-BE49-F238E27FC236}">
              <a16:creationId xmlns:a16="http://schemas.microsoft.com/office/drawing/2014/main" id="{8ECE911B-4681-4DF6-A37A-B16850C2CB53}"/>
            </a:ext>
          </a:extLst>
        </xdr:cNvPr>
        <xdr:cNvSpPr/>
      </xdr:nvSpPr>
      <xdr:spPr>
        <a:xfrm>
          <a:off x="1079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131064</xdr:rowOff>
    </xdr:from>
    <xdr:to>
      <xdr:col>10</xdr:col>
      <xdr:colOff>114300</xdr:colOff>
      <xdr:row>41</xdr:row>
      <xdr:rowOff>131064</xdr:rowOff>
    </xdr:to>
    <xdr:cxnSp macro="">
      <xdr:nvCxnSpPr>
        <xdr:cNvPr id="80" name="直線コネクタ 79">
          <a:extLst>
            <a:ext uri="{FF2B5EF4-FFF2-40B4-BE49-F238E27FC236}">
              <a16:creationId xmlns:a16="http://schemas.microsoft.com/office/drawing/2014/main" id="{30B9E975-7EEB-4AEA-B550-243C169680D4}"/>
            </a:ext>
          </a:extLst>
        </xdr:cNvPr>
        <xdr:cNvCxnSpPr/>
      </xdr:nvCxnSpPr>
      <xdr:spPr>
        <a:xfrm>
          <a:off x="1130300" y="716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154957</xdr:rowOff>
    </xdr:from>
    <xdr:ext cx="405111" cy="259045"/>
    <xdr:sp macro="" textlink="">
      <xdr:nvSpPr>
        <xdr:cNvPr id="81" name="n_1aveValue【図書館】&#10;有形固定資産減価償却率">
          <a:extLst>
            <a:ext uri="{FF2B5EF4-FFF2-40B4-BE49-F238E27FC236}">
              <a16:creationId xmlns:a16="http://schemas.microsoft.com/office/drawing/2014/main" id="{91DE17C3-1403-4190-B81F-3BFADA3D038E}"/>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2" name="n_2aveValue【図書館】&#10;有形固定資産減価償却率">
          <a:extLst>
            <a:ext uri="{FF2B5EF4-FFF2-40B4-BE49-F238E27FC236}">
              <a16:creationId xmlns:a16="http://schemas.microsoft.com/office/drawing/2014/main" id="{954A1D03-8987-4766-BDFF-EA878CD156CE}"/>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3" name="n_3aveValue【図書館】&#10;有形固定資産減価償却率">
          <a:extLst>
            <a:ext uri="{FF2B5EF4-FFF2-40B4-BE49-F238E27FC236}">
              <a16:creationId xmlns:a16="http://schemas.microsoft.com/office/drawing/2014/main" id="{25F5B6A6-9D9C-41B8-9F0F-F5AFA4AE0D2D}"/>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4" name="n_4aveValue【図書館】&#10;有形固定資産減価償却率">
          <a:extLst>
            <a:ext uri="{FF2B5EF4-FFF2-40B4-BE49-F238E27FC236}">
              <a16:creationId xmlns:a16="http://schemas.microsoft.com/office/drawing/2014/main" id="{B860D4C3-DF6C-4284-8A63-4FC2D1E84B99}"/>
            </a:ext>
          </a:extLst>
        </xdr:cNvPr>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3827</xdr:rowOff>
    </xdr:from>
    <xdr:ext cx="469744" cy="259045"/>
    <xdr:sp macro="" textlink="">
      <xdr:nvSpPr>
        <xdr:cNvPr id="85" name="n_1mainValue【図書館】&#10;有形固定資産減価償却率">
          <a:extLst>
            <a:ext uri="{FF2B5EF4-FFF2-40B4-BE49-F238E27FC236}">
              <a16:creationId xmlns:a16="http://schemas.microsoft.com/office/drawing/2014/main" id="{F35AD466-9AA6-4FAB-A1E6-B77F413C49FF}"/>
            </a:ext>
          </a:extLst>
        </xdr:cNvPr>
        <xdr:cNvSpPr txBox="1"/>
      </xdr:nvSpPr>
      <xdr:spPr>
        <a:xfrm>
          <a:off x="3549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1541</xdr:rowOff>
    </xdr:from>
    <xdr:ext cx="405111" cy="259045"/>
    <xdr:sp macro="" textlink="">
      <xdr:nvSpPr>
        <xdr:cNvPr id="86" name="n_2mainValue【図書館】&#10;有形固定資産減価償却率">
          <a:extLst>
            <a:ext uri="{FF2B5EF4-FFF2-40B4-BE49-F238E27FC236}">
              <a16:creationId xmlns:a16="http://schemas.microsoft.com/office/drawing/2014/main" id="{C54F1205-489E-4411-B3D3-45DD371D9BDF}"/>
            </a:ext>
          </a:extLst>
        </xdr:cNvPr>
        <xdr:cNvSpPr txBox="1"/>
      </xdr:nvSpPr>
      <xdr:spPr>
        <a:xfrm>
          <a:off x="2705744" y="720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1541</xdr:rowOff>
    </xdr:from>
    <xdr:ext cx="405111" cy="259045"/>
    <xdr:sp macro="" textlink="">
      <xdr:nvSpPr>
        <xdr:cNvPr id="87" name="n_3mainValue【図書館】&#10;有形固定資産減価償却率">
          <a:extLst>
            <a:ext uri="{FF2B5EF4-FFF2-40B4-BE49-F238E27FC236}">
              <a16:creationId xmlns:a16="http://schemas.microsoft.com/office/drawing/2014/main" id="{B6FE9719-3227-4ECD-AAA5-7FD70168E7C0}"/>
            </a:ext>
          </a:extLst>
        </xdr:cNvPr>
        <xdr:cNvSpPr txBox="1"/>
      </xdr:nvSpPr>
      <xdr:spPr>
        <a:xfrm>
          <a:off x="1816744" y="720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1541</xdr:rowOff>
    </xdr:from>
    <xdr:ext cx="405111" cy="259045"/>
    <xdr:sp macro="" textlink="">
      <xdr:nvSpPr>
        <xdr:cNvPr id="88" name="n_4mainValue【図書館】&#10;有形固定資産減価償却率">
          <a:extLst>
            <a:ext uri="{FF2B5EF4-FFF2-40B4-BE49-F238E27FC236}">
              <a16:creationId xmlns:a16="http://schemas.microsoft.com/office/drawing/2014/main" id="{0C1C7A3A-9917-450F-8A58-191E33D6FD5A}"/>
            </a:ext>
          </a:extLst>
        </xdr:cNvPr>
        <xdr:cNvSpPr txBox="1"/>
      </xdr:nvSpPr>
      <xdr:spPr>
        <a:xfrm>
          <a:off x="927744" y="720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8A8F798-6656-47C8-B2F0-0713FBE5D4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EB61E1E-2A10-4FE6-8CFD-DE761380CE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D866AE1-B99A-42C4-A655-74D3698225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F7715EB-DDAD-4C4C-9FAA-D5B47A16E2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C511DB8-D233-459F-8BAD-3E58FDA838A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BEA578C-943A-4D77-B1BA-C81796E3D6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A8F3A92-5753-468E-B12A-45525E0C03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4A2FD9C-2D39-4DFB-B861-C2B20537AD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DF98FE6-1213-44DC-8C92-8ADC0C6D81A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6A956DB-D8EE-42FE-B741-8C28FF75F4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E9F74C0-31BD-4364-8BA6-D974296479C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12C0753-61E7-4ABE-9D78-68378BD9CF3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550EF17-9854-476F-8ED3-95DC188CB17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DD76E4F-650F-4B81-8856-008B58281EB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34A2613-A2DC-4B84-8FCA-779EE6D424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DD9F23A-F276-4759-B12A-E6D2ACA49E0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41B593C-686F-4BD5-931E-8B75FAB7A5C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4BAF534-200F-41A1-A4FD-5B9F30EB70C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90DD645-74EA-40FF-A7E0-CAF48683EB1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4BD277E3-1E0F-4AAB-AF47-94743B0207D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9E042F3-CF5A-4EE1-81FF-55426FF3B7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2E43D87-50CF-4CE4-9269-AFE722B560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7BCC772-2139-4B0E-B0F8-35A9334B2B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9A4F6A89-13FA-4CDE-88A8-F276FCC72327}"/>
            </a:ext>
          </a:extLst>
        </xdr:cNvPr>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EE5E74EF-F4BE-4D9A-A648-FD6F17CDE941}"/>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1BF2F36B-7081-4940-8F4B-6F773547B666}"/>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a:extLst>
            <a:ext uri="{FF2B5EF4-FFF2-40B4-BE49-F238E27FC236}">
              <a16:creationId xmlns:a16="http://schemas.microsoft.com/office/drawing/2014/main" id="{EFF3C1BA-8EE5-44BE-A0D6-39E588FFEA84}"/>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a:extLst>
            <a:ext uri="{FF2B5EF4-FFF2-40B4-BE49-F238E27FC236}">
              <a16:creationId xmlns:a16="http://schemas.microsoft.com/office/drawing/2014/main" id="{0882ABAB-BEC4-482E-A4CB-70B238661B4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101617</xdr:rowOff>
    </xdr:from>
    <xdr:ext cx="469744" cy="259045"/>
    <xdr:sp macro="" textlink="">
      <xdr:nvSpPr>
        <xdr:cNvPr id="117" name="【図書館】&#10;一人当たり面積平均値テキスト">
          <a:extLst>
            <a:ext uri="{FF2B5EF4-FFF2-40B4-BE49-F238E27FC236}">
              <a16:creationId xmlns:a16="http://schemas.microsoft.com/office/drawing/2014/main" id="{DC31D554-EADF-4535-8DAA-443A0C76F9D3}"/>
            </a:ext>
          </a:extLst>
        </xdr:cNvPr>
        <xdr:cNvSpPr txBox="1"/>
      </xdr:nvSpPr>
      <xdr:spPr>
        <a:xfrm>
          <a:off x="10515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a:extLst>
            <a:ext uri="{FF2B5EF4-FFF2-40B4-BE49-F238E27FC236}">
              <a16:creationId xmlns:a16="http://schemas.microsoft.com/office/drawing/2014/main" id="{2A61D2C7-3C69-4AB7-A9F2-B42D7E18233D}"/>
            </a:ext>
          </a:extLst>
        </xdr:cNvPr>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a:extLst>
            <a:ext uri="{FF2B5EF4-FFF2-40B4-BE49-F238E27FC236}">
              <a16:creationId xmlns:a16="http://schemas.microsoft.com/office/drawing/2014/main" id="{9969E92E-14D2-4915-A0CC-C75260A6DE42}"/>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a:extLst>
            <a:ext uri="{FF2B5EF4-FFF2-40B4-BE49-F238E27FC236}">
              <a16:creationId xmlns:a16="http://schemas.microsoft.com/office/drawing/2014/main" id="{A6A08073-F731-4354-B529-D964F5484BD2}"/>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a:extLst>
            <a:ext uri="{FF2B5EF4-FFF2-40B4-BE49-F238E27FC236}">
              <a16:creationId xmlns:a16="http://schemas.microsoft.com/office/drawing/2014/main" id="{FD196A60-F442-450A-BDAE-0C1B12608189}"/>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278E21A8-6E03-4378-8CA0-726A3620D525}"/>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4B6843-34C9-4CE7-A4FD-EB1CF48630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2C64912-0082-4D27-9B80-4B49F404D0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421F63-98A3-4D30-8F48-BD89CCACD7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6FA0F4-2D18-4E6D-B3CD-772AAD3710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FE90BC-9A35-4FE2-BDA8-D2070700DD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8" name="楕円 127">
          <a:extLst>
            <a:ext uri="{FF2B5EF4-FFF2-40B4-BE49-F238E27FC236}">
              <a16:creationId xmlns:a16="http://schemas.microsoft.com/office/drawing/2014/main" id="{3F86E54B-C9F3-488B-9885-8904CA19C8EB}"/>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9" name="【図書館】&#10;一人当たり面積該当値テキスト">
          <a:extLst>
            <a:ext uri="{FF2B5EF4-FFF2-40B4-BE49-F238E27FC236}">
              <a16:creationId xmlns:a16="http://schemas.microsoft.com/office/drawing/2014/main" id="{155642FC-5DE4-4D9A-B0F8-55C0D132E9C5}"/>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0" name="楕円 129">
          <a:extLst>
            <a:ext uri="{FF2B5EF4-FFF2-40B4-BE49-F238E27FC236}">
              <a16:creationId xmlns:a16="http://schemas.microsoft.com/office/drawing/2014/main" id="{87569657-5720-4583-9EEF-725B8A62B0E6}"/>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1" name="直線コネクタ 130">
          <a:extLst>
            <a:ext uri="{FF2B5EF4-FFF2-40B4-BE49-F238E27FC236}">
              <a16:creationId xmlns:a16="http://schemas.microsoft.com/office/drawing/2014/main" id="{2613807A-51B4-4EB1-87F1-9A4A62B2336E}"/>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2" name="楕円 131">
          <a:extLst>
            <a:ext uri="{FF2B5EF4-FFF2-40B4-BE49-F238E27FC236}">
              <a16:creationId xmlns:a16="http://schemas.microsoft.com/office/drawing/2014/main" id="{86859E94-083E-4FAD-BFC8-F31091BE9F26}"/>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152400</xdr:rowOff>
    </xdr:to>
    <xdr:cxnSp macro="">
      <xdr:nvCxnSpPr>
        <xdr:cNvPr id="133" name="直線コネクタ 132">
          <a:extLst>
            <a:ext uri="{FF2B5EF4-FFF2-40B4-BE49-F238E27FC236}">
              <a16:creationId xmlns:a16="http://schemas.microsoft.com/office/drawing/2014/main" id="{2AADADA7-7F8C-4CC0-A023-C6858D3D83F9}"/>
            </a:ext>
          </a:extLst>
        </xdr:cNvPr>
        <xdr:cNvCxnSpPr/>
      </xdr:nvCxnSpPr>
      <xdr:spPr>
        <a:xfrm flipV="1">
          <a:off x="8750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a:extLst>
            <a:ext uri="{FF2B5EF4-FFF2-40B4-BE49-F238E27FC236}">
              <a16:creationId xmlns:a16="http://schemas.microsoft.com/office/drawing/2014/main" id="{CB35F04F-5B91-4D6A-85E0-07E1A586313F}"/>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5" name="直線コネクタ 134">
          <a:extLst>
            <a:ext uri="{FF2B5EF4-FFF2-40B4-BE49-F238E27FC236}">
              <a16:creationId xmlns:a16="http://schemas.microsoft.com/office/drawing/2014/main" id="{F22B9404-D33A-41B9-9D13-F2B67DA45558}"/>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6" name="楕円 135">
          <a:extLst>
            <a:ext uri="{FF2B5EF4-FFF2-40B4-BE49-F238E27FC236}">
              <a16:creationId xmlns:a16="http://schemas.microsoft.com/office/drawing/2014/main" id="{F658C4D1-B5B7-402B-A9E5-B1D03155BA9D}"/>
            </a:ext>
          </a:extLst>
        </xdr:cNvPr>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160020</xdr:rowOff>
    </xdr:to>
    <xdr:cxnSp macro="">
      <xdr:nvCxnSpPr>
        <xdr:cNvPr id="137" name="直線コネクタ 136">
          <a:extLst>
            <a:ext uri="{FF2B5EF4-FFF2-40B4-BE49-F238E27FC236}">
              <a16:creationId xmlns:a16="http://schemas.microsoft.com/office/drawing/2014/main" id="{D933B84B-D840-40A9-9CA4-FD00C31F62E3}"/>
            </a:ext>
          </a:extLst>
        </xdr:cNvPr>
        <xdr:cNvCxnSpPr/>
      </xdr:nvCxnSpPr>
      <xdr:spPr>
        <a:xfrm flipV="1">
          <a:off x="6972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38" name="n_1aveValue【図書館】&#10;一人当たり面積">
          <a:extLst>
            <a:ext uri="{FF2B5EF4-FFF2-40B4-BE49-F238E27FC236}">
              <a16:creationId xmlns:a16="http://schemas.microsoft.com/office/drawing/2014/main" id="{3F29647D-EA85-440D-96CA-386E23DB5B13}"/>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39" name="n_2aveValue【図書館】&#10;一人当たり面積">
          <a:extLst>
            <a:ext uri="{FF2B5EF4-FFF2-40B4-BE49-F238E27FC236}">
              <a16:creationId xmlns:a16="http://schemas.microsoft.com/office/drawing/2014/main" id="{94DEF77D-8822-4FBF-8451-241EAE92558E}"/>
            </a:ext>
          </a:extLst>
        </xdr:cNvPr>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0" name="n_3aveValue【図書館】&#10;一人当たり面積">
          <a:extLst>
            <a:ext uri="{FF2B5EF4-FFF2-40B4-BE49-F238E27FC236}">
              <a16:creationId xmlns:a16="http://schemas.microsoft.com/office/drawing/2014/main" id="{12770243-520E-46D5-8DFF-43A746E5A0F9}"/>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1" name="n_4aveValue【図書館】&#10;一人当たり面積">
          <a:extLst>
            <a:ext uri="{FF2B5EF4-FFF2-40B4-BE49-F238E27FC236}">
              <a16:creationId xmlns:a16="http://schemas.microsoft.com/office/drawing/2014/main" id="{C6B6839F-F2F6-4ACC-AC49-341845972505}"/>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2" name="n_1mainValue【図書館】&#10;一人当たり面積">
          <a:extLst>
            <a:ext uri="{FF2B5EF4-FFF2-40B4-BE49-F238E27FC236}">
              <a16:creationId xmlns:a16="http://schemas.microsoft.com/office/drawing/2014/main" id="{61049774-E405-4974-81D2-B1D0A62132FB}"/>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3" name="n_2mainValue【図書館】&#10;一人当たり面積">
          <a:extLst>
            <a:ext uri="{FF2B5EF4-FFF2-40B4-BE49-F238E27FC236}">
              <a16:creationId xmlns:a16="http://schemas.microsoft.com/office/drawing/2014/main" id="{00608C7B-E224-4BC3-B506-004F17F264E9}"/>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4" name="n_3mainValue【図書館】&#10;一人当たり面積">
          <a:extLst>
            <a:ext uri="{FF2B5EF4-FFF2-40B4-BE49-F238E27FC236}">
              <a16:creationId xmlns:a16="http://schemas.microsoft.com/office/drawing/2014/main" id="{0ED2CE4E-C3A1-4405-8BB6-639F57BF06F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5" name="n_4mainValue【図書館】&#10;一人当たり面積">
          <a:extLst>
            <a:ext uri="{FF2B5EF4-FFF2-40B4-BE49-F238E27FC236}">
              <a16:creationId xmlns:a16="http://schemas.microsoft.com/office/drawing/2014/main" id="{FADFE132-978C-4EBE-AA04-F157F7904A52}"/>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E03063F-F168-4F54-ABCB-265C7CAA1F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F1C5B88-3DC6-495A-8DC6-2CDB18B2AE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79DC47B-7AC7-43EB-82F9-9A1A92C2F3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A0643FD-4B68-4EA2-B08E-3001B22688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78D7FA9-8A87-4183-B5B4-376A4C5C13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CB586EC-8902-4C0A-BE56-C97EAE354C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F5AFF22-8E91-4FE6-8B33-D7D1366BC4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1905FF8-8CE6-44A1-BE77-4B0F58281A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5D5F4CC-6C19-434E-B408-972F4BEB29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704ED13-48FE-42EF-B933-2EFCFADBB7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19E0EFD-AAB3-4E55-BE11-FB704B19F5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976FD0D-73C5-4DF7-A824-86008EAB0E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DC12F3A-916A-4D4A-80ED-E8EEC01C533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E89083D-C8E3-4379-BC57-1B2CD954715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020BB4F-04A3-4BF1-92D8-029C8B0E867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8B950C4-EA49-470A-94F4-E938C2AA8A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C581998-1D62-4FA2-BD33-97EB37E6337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618FC10-9C09-4D27-BD86-4C0F37A964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A59694E-06C1-4B6A-99DF-82237647BBD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1ED5590-70B0-4B17-B623-0551E309DD7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6FB661A-4E29-4F6C-96CE-BC84CA2950F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DBACFA5-44B6-45D3-8622-38D5F374B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5EA3DA2E-C5F7-478F-9D79-B5CA5F7C6D8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D58A28B3-C357-46A3-BBCB-97709E9ADD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38E06AD4-2340-42BE-AC71-A362DB6E5BD4}"/>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AC4BC63B-B49F-4A54-ADFE-91C08CE4D8DE}"/>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AA774DE7-BE59-47C4-989E-DF586C5CB743}"/>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50E44DB5-E590-429B-94F9-ACE3E63C8B09}"/>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4" name="直線コネクタ 173">
          <a:extLst>
            <a:ext uri="{FF2B5EF4-FFF2-40B4-BE49-F238E27FC236}">
              <a16:creationId xmlns:a16="http://schemas.microsoft.com/office/drawing/2014/main" id="{CA5E6688-EEDF-44EB-80B8-F14488389BDE}"/>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1302544E-1F4D-4DA4-B1DE-6DFECEC5FC6B}"/>
            </a:ext>
          </a:extLst>
        </xdr:cNvPr>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6" name="フローチャート: 判断 175">
          <a:extLst>
            <a:ext uri="{FF2B5EF4-FFF2-40B4-BE49-F238E27FC236}">
              <a16:creationId xmlns:a16="http://schemas.microsoft.com/office/drawing/2014/main" id="{D72B54C5-E6E9-42B7-B97D-898D48D912BC}"/>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7" name="フローチャート: 判断 176">
          <a:extLst>
            <a:ext uri="{FF2B5EF4-FFF2-40B4-BE49-F238E27FC236}">
              <a16:creationId xmlns:a16="http://schemas.microsoft.com/office/drawing/2014/main" id="{494FF47B-22A2-4B1D-AE7A-A8BDCC8B794F}"/>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E29BD8A4-90E8-42D9-B859-50030A22D698}"/>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79" name="フローチャート: 判断 178">
          <a:extLst>
            <a:ext uri="{FF2B5EF4-FFF2-40B4-BE49-F238E27FC236}">
              <a16:creationId xmlns:a16="http://schemas.microsoft.com/office/drawing/2014/main" id="{597759D4-F532-4E0F-9096-1A8B82054F07}"/>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0" name="フローチャート: 判断 179">
          <a:extLst>
            <a:ext uri="{FF2B5EF4-FFF2-40B4-BE49-F238E27FC236}">
              <a16:creationId xmlns:a16="http://schemas.microsoft.com/office/drawing/2014/main" id="{7B13DA72-3AB4-4F7B-91B2-2E36BA3C94F1}"/>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1E55C0A-F86A-4D81-AB56-628D6FCF5D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F499EA6-7E99-4326-B7C7-9DE912EA73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3A467B-ECEA-45EC-A77A-C2A373CE55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2B5100-20D6-4D3C-A877-CFEE069573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284917-EFC8-4780-955D-AC1FE7A0CA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6" name="楕円 185">
          <a:extLst>
            <a:ext uri="{FF2B5EF4-FFF2-40B4-BE49-F238E27FC236}">
              <a16:creationId xmlns:a16="http://schemas.microsoft.com/office/drawing/2014/main" id="{AF9CBB50-0A3B-4CE5-B803-AE059ACCAC6F}"/>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DA7135A4-A64C-427C-A646-ED155B5015C8}"/>
            </a:ext>
          </a:extLst>
        </xdr:cNvPr>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8" name="楕円 187">
          <a:extLst>
            <a:ext uri="{FF2B5EF4-FFF2-40B4-BE49-F238E27FC236}">
              <a16:creationId xmlns:a16="http://schemas.microsoft.com/office/drawing/2014/main" id="{C978FA74-BF8B-4265-A6C1-2BAD6639FF25}"/>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80010</xdr:rowOff>
    </xdr:to>
    <xdr:cxnSp macro="">
      <xdr:nvCxnSpPr>
        <xdr:cNvPr id="189" name="直線コネクタ 188">
          <a:extLst>
            <a:ext uri="{FF2B5EF4-FFF2-40B4-BE49-F238E27FC236}">
              <a16:creationId xmlns:a16="http://schemas.microsoft.com/office/drawing/2014/main" id="{71586681-9AD4-4D19-8B99-756AC88B85D2}"/>
            </a:ext>
          </a:extLst>
        </xdr:cNvPr>
        <xdr:cNvCxnSpPr/>
      </xdr:nvCxnSpPr>
      <xdr:spPr>
        <a:xfrm>
          <a:off x="3797300" y="1028319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0" name="楕円 189">
          <a:extLst>
            <a:ext uri="{FF2B5EF4-FFF2-40B4-BE49-F238E27FC236}">
              <a16:creationId xmlns:a16="http://schemas.microsoft.com/office/drawing/2014/main" id="{DE898A25-AAB4-4F4B-8908-922BE5D0C582}"/>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167640</xdr:rowOff>
    </xdr:to>
    <xdr:cxnSp macro="">
      <xdr:nvCxnSpPr>
        <xdr:cNvPr id="191" name="直線コネクタ 190">
          <a:extLst>
            <a:ext uri="{FF2B5EF4-FFF2-40B4-BE49-F238E27FC236}">
              <a16:creationId xmlns:a16="http://schemas.microsoft.com/office/drawing/2014/main" id="{494DD5F8-7E51-432B-A9B8-812B0915E7D8}"/>
            </a:ext>
          </a:extLst>
        </xdr:cNvPr>
        <xdr:cNvCxnSpPr/>
      </xdr:nvCxnSpPr>
      <xdr:spPr>
        <a:xfrm>
          <a:off x="2908300" y="101612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2" name="楕円 191">
          <a:extLst>
            <a:ext uri="{FF2B5EF4-FFF2-40B4-BE49-F238E27FC236}">
              <a16:creationId xmlns:a16="http://schemas.microsoft.com/office/drawing/2014/main" id="{0278A229-89DF-47BB-8755-54B7DB3E0298}"/>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45720</xdr:rowOff>
    </xdr:to>
    <xdr:cxnSp macro="">
      <xdr:nvCxnSpPr>
        <xdr:cNvPr id="193" name="直線コネクタ 192">
          <a:extLst>
            <a:ext uri="{FF2B5EF4-FFF2-40B4-BE49-F238E27FC236}">
              <a16:creationId xmlns:a16="http://schemas.microsoft.com/office/drawing/2014/main" id="{05099400-6FF3-4CD0-92D8-2903AE114FCA}"/>
            </a:ext>
          </a:extLst>
        </xdr:cNvPr>
        <xdr:cNvCxnSpPr/>
      </xdr:nvCxnSpPr>
      <xdr:spPr>
        <a:xfrm>
          <a:off x="2019300" y="100926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4" name="楕円 193">
          <a:extLst>
            <a:ext uri="{FF2B5EF4-FFF2-40B4-BE49-F238E27FC236}">
              <a16:creationId xmlns:a16="http://schemas.microsoft.com/office/drawing/2014/main" id="{09F5683A-12B1-4D0E-863B-49C9EBD8C473}"/>
            </a:ext>
          </a:extLst>
        </xdr:cNvPr>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148590</xdr:rowOff>
    </xdr:to>
    <xdr:cxnSp macro="">
      <xdr:nvCxnSpPr>
        <xdr:cNvPr id="195" name="直線コネクタ 194">
          <a:extLst>
            <a:ext uri="{FF2B5EF4-FFF2-40B4-BE49-F238E27FC236}">
              <a16:creationId xmlns:a16="http://schemas.microsoft.com/office/drawing/2014/main" id="{4AAA0346-60E6-4E52-9722-58035EBA6576}"/>
            </a:ext>
          </a:extLst>
        </xdr:cNvPr>
        <xdr:cNvCxnSpPr/>
      </xdr:nvCxnSpPr>
      <xdr:spPr>
        <a:xfrm>
          <a:off x="1130300" y="100088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6" name="n_1aveValue【体育館・プール】&#10;有形固定資産減価償却率">
          <a:extLst>
            <a:ext uri="{FF2B5EF4-FFF2-40B4-BE49-F238E27FC236}">
              <a16:creationId xmlns:a16="http://schemas.microsoft.com/office/drawing/2014/main" id="{5A0E406A-5550-4422-A92E-8F4FF21E5719}"/>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a:extLst>
            <a:ext uri="{FF2B5EF4-FFF2-40B4-BE49-F238E27FC236}">
              <a16:creationId xmlns:a16="http://schemas.microsoft.com/office/drawing/2014/main" id="{ECD5F6DB-C6B0-470E-BBF2-92BFBC1E5966}"/>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8" name="n_3aveValue【体育館・プール】&#10;有形固定資産減価償却率">
          <a:extLst>
            <a:ext uri="{FF2B5EF4-FFF2-40B4-BE49-F238E27FC236}">
              <a16:creationId xmlns:a16="http://schemas.microsoft.com/office/drawing/2014/main" id="{731D315A-4D02-4A9E-A22A-8F9803F26135}"/>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xdr:rowOff>
    </xdr:from>
    <xdr:ext cx="405111" cy="259045"/>
    <xdr:sp macro="" textlink="">
      <xdr:nvSpPr>
        <xdr:cNvPr id="199" name="n_4aveValue【体育館・プール】&#10;有形固定資産減価償却率">
          <a:extLst>
            <a:ext uri="{FF2B5EF4-FFF2-40B4-BE49-F238E27FC236}">
              <a16:creationId xmlns:a16="http://schemas.microsoft.com/office/drawing/2014/main" id="{0BCB69F1-869F-47C3-AC5A-44DF1DCEB79A}"/>
            </a:ext>
          </a:extLst>
        </xdr:cNvPr>
        <xdr:cNvSpPr txBox="1"/>
      </xdr:nvSpPr>
      <xdr:spPr>
        <a:xfrm>
          <a:off x="927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38117</xdr:rowOff>
    </xdr:from>
    <xdr:ext cx="405111" cy="259045"/>
    <xdr:sp macro="" textlink="">
      <xdr:nvSpPr>
        <xdr:cNvPr id="200" name="n_1mainValue【体育館・プール】&#10;有形固定資産減価償却率">
          <a:extLst>
            <a:ext uri="{FF2B5EF4-FFF2-40B4-BE49-F238E27FC236}">
              <a16:creationId xmlns:a16="http://schemas.microsoft.com/office/drawing/2014/main" id="{A8D88DBE-D805-4CD2-BCF6-C720FEF3925D}"/>
            </a:ext>
          </a:extLst>
        </xdr:cNvPr>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201" name="n_2mainValue【体育館・プール】&#10;有形固定資産減価償却率">
          <a:extLst>
            <a:ext uri="{FF2B5EF4-FFF2-40B4-BE49-F238E27FC236}">
              <a16:creationId xmlns:a16="http://schemas.microsoft.com/office/drawing/2014/main" id="{A6CBBCFF-24A6-45A0-82D3-389C53277CE6}"/>
            </a:ext>
          </a:extLst>
        </xdr:cNvPr>
        <xdr:cNvSpPr txBox="1"/>
      </xdr:nvSpPr>
      <xdr:spPr>
        <a:xfrm>
          <a:off x="2705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19067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89D21B-B96F-424A-B7D8-3638EDE09B16}"/>
            </a:ext>
          </a:extLst>
        </xdr:cNvPr>
        <xdr:cNvSpPr txBox="1"/>
      </xdr:nvSpPr>
      <xdr:spPr>
        <a:xfrm>
          <a:off x="1816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3" name="n_4mainValue【体育館・プール】&#10;有形固定資産減価償却率">
          <a:extLst>
            <a:ext uri="{FF2B5EF4-FFF2-40B4-BE49-F238E27FC236}">
              <a16:creationId xmlns:a16="http://schemas.microsoft.com/office/drawing/2014/main" id="{2E78D25C-EDB4-457F-8403-9FBCC5403AD5}"/>
            </a:ext>
          </a:extLst>
        </xdr:cNvPr>
        <xdr:cNvSpPr txBox="1"/>
      </xdr:nvSpPr>
      <xdr:spPr>
        <a:xfrm>
          <a:off x="927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DF89746-2E41-4497-9258-90544B82B4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E8E6FCE-3FA7-4829-8A88-2F83322C09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C181D19-75A4-42D5-9464-1C6ADC346C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4F23207-64E8-40B7-BEA8-58FE263A78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F6237BE-349C-499B-BBE5-A57CD7C84F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475C85E-4D30-4FD8-9125-59BAD4B3A5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9A4BAAF-D2F7-438E-B77D-87FC54A42B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48C16DE-2DB4-426F-B8C0-B285615D6A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40D35C3-4277-4BD5-BAEF-D1CA5EAAEF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E05E6D3-9F64-40D0-B3BC-ED90587DB0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E1705AB-7DBF-46AB-9B4B-E27BC87E753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E74819A7-C97A-4D62-AEF2-3ACB8A0E09B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60EE07AC-A288-435A-AEC2-3E15D4CF05E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8F3FB634-690E-4F2B-8A6C-AADEAC8F88D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BBDDF372-275E-4774-9B9E-FE8DD30892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5468EE92-1F12-4A1C-959E-9E2520D2B01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CFCF7C34-6AD8-45D7-A958-B53DFB1EB04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7973448F-3E9B-4496-8DBB-960CAC95A77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AAB209AA-3D21-455F-8D25-9474EEFF01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C9D8859A-BB80-4AB2-BC7B-69B37914B92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7BE403C-C651-4552-93A0-175AC2F2E5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C4E5ADC-F54B-4F17-BF93-724322DE82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9D8A5CA0-2ABE-490B-BE8A-6876A41C6F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7" name="直線コネクタ 226">
          <a:extLst>
            <a:ext uri="{FF2B5EF4-FFF2-40B4-BE49-F238E27FC236}">
              <a16:creationId xmlns:a16="http://schemas.microsoft.com/office/drawing/2014/main" id="{FB763C5A-7077-4D60-8F56-48B0C278BCD9}"/>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8" name="【体育館・プール】&#10;一人当たり面積最小値テキスト">
          <a:extLst>
            <a:ext uri="{FF2B5EF4-FFF2-40B4-BE49-F238E27FC236}">
              <a16:creationId xmlns:a16="http://schemas.microsoft.com/office/drawing/2014/main" id="{881B247C-884C-400D-BDD6-7FD25D906167}"/>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9" name="直線コネクタ 228">
          <a:extLst>
            <a:ext uri="{FF2B5EF4-FFF2-40B4-BE49-F238E27FC236}">
              <a16:creationId xmlns:a16="http://schemas.microsoft.com/office/drawing/2014/main" id="{6638E88A-02CE-4FC1-9615-E55C72F81C49}"/>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0" name="【体育館・プール】&#10;一人当たり面積最大値テキスト">
          <a:extLst>
            <a:ext uri="{FF2B5EF4-FFF2-40B4-BE49-F238E27FC236}">
              <a16:creationId xmlns:a16="http://schemas.microsoft.com/office/drawing/2014/main" id="{7CD4644C-81B6-4B4F-9081-991F9B3D0734}"/>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1" name="直線コネクタ 230">
          <a:extLst>
            <a:ext uri="{FF2B5EF4-FFF2-40B4-BE49-F238E27FC236}">
              <a16:creationId xmlns:a16="http://schemas.microsoft.com/office/drawing/2014/main" id="{B872B063-98D5-4316-8CDC-C102BB9B83E1}"/>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2" name="【体育館・プール】&#10;一人当たり面積平均値テキスト">
          <a:extLst>
            <a:ext uri="{FF2B5EF4-FFF2-40B4-BE49-F238E27FC236}">
              <a16:creationId xmlns:a16="http://schemas.microsoft.com/office/drawing/2014/main" id="{0725439D-223A-4C6C-996D-B6500C35772A}"/>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3" name="フローチャート: 判断 232">
          <a:extLst>
            <a:ext uri="{FF2B5EF4-FFF2-40B4-BE49-F238E27FC236}">
              <a16:creationId xmlns:a16="http://schemas.microsoft.com/office/drawing/2014/main" id="{EA75F0E5-7BFA-4318-BC6B-D1EB206BA2E8}"/>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4" name="フローチャート: 判断 233">
          <a:extLst>
            <a:ext uri="{FF2B5EF4-FFF2-40B4-BE49-F238E27FC236}">
              <a16:creationId xmlns:a16="http://schemas.microsoft.com/office/drawing/2014/main" id="{EDE48F8A-8EF4-41F2-9E1F-8858C3F5CB6C}"/>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5" name="フローチャート: 判断 234">
          <a:extLst>
            <a:ext uri="{FF2B5EF4-FFF2-40B4-BE49-F238E27FC236}">
              <a16:creationId xmlns:a16="http://schemas.microsoft.com/office/drawing/2014/main" id="{E40AF9AF-CF71-4196-9021-88DDC4FC4151}"/>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6" name="フローチャート: 判断 235">
          <a:extLst>
            <a:ext uri="{FF2B5EF4-FFF2-40B4-BE49-F238E27FC236}">
              <a16:creationId xmlns:a16="http://schemas.microsoft.com/office/drawing/2014/main" id="{CAFE3CC2-AF33-4AF5-8861-3572F3709C57}"/>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7" name="フローチャート: 判断 236">
          <a:extLst>
            <a:ext uri="{FF2B5EF4-FFF2-40B4-BE49-F238E27FC236}">
              <a16:creationId xmlns:a16="http://schemas.microsoft.com/office/drawing/2014/main" id="{CD1F026D-765D-4811-BFE5-921377E0F103}"/>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10C205F-9737-47F7-81F5-C22F312CCF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17CFBAF-7737-400E-AF6D-2177F4F875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6AFC31B-0C29-4C80-AEBD-CBEA5AA436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26485B-BC03-4C08-81B8-41EDDC56DB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064C3F-4C6C-44F2-8FD3-443757196B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49530</xdr:rowOff>
    </xdr:from>
    <xdr:to>
      <xdr:col>55</xdr:col>
      <xdr:colOff>50800</xdr:colOff>
      <xdr:row>61</xdr:row>
      <xdr:rowOff>151130</xdr:rowOff>
    </xdr:to>
    <xdr:sp macro="" textlink="">
      <xdr:nvSpPr>
        <xdr:cNvPr id="243" name="楕円 242">
          <a:extLst>
            <a:ext uri="{FF2B5EF4-FFF2-40B4-BE49-F238E27FC236}">
              <a16:creationId xmlns:a16="http://schemas.microsoft.com/office/drawing/2014/main" id="{B0D3969F-CFE1-4298-919D-260696EAFBF8}"/>
            </a:ext>
          </a:extLst>
        </xdr:cNvPr>
        <xdr:cNvSpPr/>
      </xdr:nvSpPr>
      <xdr:spPr>
        <a:xfrm>
          <a:off x="104267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27957</xdr:rowOff>
    </xdr:from>
    <xdr:ext cx="469744" cy="259045"/>
    <xdr:sp macro="" textlink="">
      <xdr:nvSpPr>
        <xdr:cNvPr id="244" name="【体育館・プール】&#10;一人当たり面積該当値テキスト">
          <a:extLst>
            <a:ext uri="{FF2B5EF4-FFF2-40B4-BE49-F238E27FC236}">
              <a16:creationId xmlns:a16="http://schemas.microsoft.com/office/drawing/2014/main" id="{7494647E-0D59-4A19-BDC7-83A29DB191A1}"/>
            </a:ext>
          </a:extLst>
        </xdr:cNvPr>
        <xdr:cNvSpPr txBox="1"/>
      </xdr:nvSpPr>
      <xdr:spPr>
        <a:xfrm>
          <a:off x="1051560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58420</xdr:rowOff>
    </xdr:from>
    <xdr:to>
      <xdr:col>50</xdr:col>
      <xdr:colOff>165100</xdr:colOff>
      <xdr:row>61</xdr:row>
      <xdr:rowOff>160020</xdr:rowOff>
    </xdr:to>
    <xdr:sp macro="" textlink="">
      <xdr:nvSpPr>
        <xdr:cNvPr id="245" name="楕円 244">
          <a:extLst>
            <a:ext uri="{FF2B5EF4-FFF2-40B4-BE49-F238E27FC236}">
              <a16:creationId xmlns:a16="http://schemas.microsoft.com/office/drawing/2014/main" id="{B9009BAE-3BA7-4B3E-BAB3-1A8E1B295D1A}"/>
            </a:ext>
          </a:extLst>
        </xdr:cNvPr>
        <xdr:cNvSpPr/>
      </xdr:nvSpPr>
      <xdr:spPr>
        <a:xfrm>
          <a:off x="9588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100330</xdr:rowOff>
    </xdr:from>
    <xdr:to>
      <xdr:col>55</xdr:col>
      <xdr:colOff>0</xdr:colOff>
      <xdr:row>61</xdr:row>
      <xdr:rowOff>109220</xdr:rowOff>
    </xdr:to>
    <xdr:cxnSp macro="">
      <xdr:nvCxnSpPr>
        <xdr:cNvPr id="246" name="直線コネクタ 245">
          <a:extLst>
            <a:ext uri="{FF2B5EF4-FFF2-40B4-BE49-F238E27FC236}">
              <a16:creationId xmlns:a16="http://schemas.microsoft.com/office/drawing/2014/main" id="{37825FED-02CE-434B-B96B-B2B8413CFC63}"/>
            </a:ext>
          </a:extLst>
        </xdr:cNvPr>
        <xdr:cNvCxnSpPr/>
      </xdr:nvCxnSpPr>
      <xdr:spPr>
        <a:xfrm flipV="1">
          <a:off x="9639300" y="105587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7" name="楕円 246">
          <a:extLst>
            <a:ext uri="{FF2B5EF4-FFF2-40B4-BE49-F238E27FC236}">
              <a16:creationId xmlns:a16="http://schemas.microsoft.com/office/drawing/2014/main" id="{116B8F5E-F7A4-41FF-ADB8-0A6420BA7587}"/>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109220</xdr:rowOff>
    </xdr:from>
    <xdr:to>
      <xdr:col>50</xdr:col>
      <xdr:colOff>114300</xdr:colOff>
      <xdr:row>62</xdr:row>
      <xdr:rowOff>0</xdr:rowOff>
    </xdr:to>
    <xdr:cxnSp macro="">
      <xdr:nvCxnSpPr>
        <xdr:cNvPr id="248" name="直線コネクタ 247">
          <a:extLst>
            <a:ext uri="{FF2B5EF4-FFF2-40B4-BE49-F238E27FC236}">
              <a16:creationId xmlns:a16="http://schemas.microsoft.com/office/drawing/2014/main" id="{178F4034-26ED-4A5B-A6CC-F715C139DE79}"/>
            </a:ext>
          </a:extLst>
        </xdr:cNvPr>
        <xdr:cNvCxnSpPr/>
      </xdr:nvCxnSpPr>
      <xdr:spPr>
        <a:xfrm flipV="1">
          <a:off x="8750300" y="105676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121920</xdr:rowOff>
    </xdr:from>
    <xdr:to>
      <xdr:col>41</xdr:col>
      <xdr:colOff>101600</xdr:colOff>
      <xdr:row>62</xdr:row>
      <xdr:rowOff>52070</xdr:rowOff>
    </xdr:to>
    <xdr:sp macro="" textlink="">
      <xdr:nvSpPr>
        <xdr:cNvPr id="249" name="楕円 248">
          <a:extLst>
            <a:ext uri="{FF2B5EF4-FFF2-40B4-BE49-F238E27FC236}">
              <a16:creationId xmlns:a16="http://schemas.microsoft.com/office/drawing/2014/main" id="{AA0F6F4C-374B-4643-98F2-35E48AEA47AE}"/>
            </a:ext>
          </a:extLst>
        </xdr:cNvPr>
        <xdr:cNvSpPr/>
      </xdr:nvSpPr>
      <xdr:spPr>
        <a:xfrm>
          <a:off x="7810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1270</xdr:rowOff>
    </xdr:to>
    <xdr:cxnSp macro="">
      <xdr:nvCxnSpPr>
        <xdr:cNvPr id="250" name="直線コネクタ 249">
          <a:extLst>
            <a:ext uri="{FF2B5EF4-FFF2-40B4-BE49-F238E27FC236}">
              <a16:creationId xmlns:a16="http://schemas.microsoft.com/office/drawing/2014/main" id="{65F5A224-8043-4C73-B705-0B82EB411EFB}"/>
            </a:ext>
          </a:extLst>
        </xdr:cNvPr>
        <xdr:cNvCxnSpPr/>
      </xdr:nvCxnSpPr>
      <xdr:spPr>
        <a:xfrm flipV="1">
          <a:off x="7861300" y="10629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51" name="楕円 250">
          <a:extLst>
            <a:ext uri="{FF2B5EF4-FFF2-40B4-BE49-F238E27FC236}">
              <a16:creationId xmlns:a16="http://schemas.microsoft.com/office/drawing/2014/main" id="{77FE3F4E-17A7-4FBA-AC3B-7AAA60AD920B}"/>
            </a:ext>
          </a:extLst>
        </xdr:cNvPr>
        <xdr:cNvSpPr/>
      </xdr:nvSpPr>
      <xdr:spPr>
        <a:xfrm>
          <a:off x="692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xdr:rowOff>
    </xdr:from>
    <xdr:to>
      <xdr:col>41</xdr:col>
      <xdr:colOff>50800</xdr:colOff>
      <xdr:row>62</xdr:row>
      <xdr:rowOff>7620</xdr:rowOff>
    </xdr:to>
    <xdr:cxnSp macro="">
      <xdr:nvCxnSpPr>
        <xdr:cNvPr id="252" name="直線コネクタ 251">
          <a:extLst>
            <a:ext uri="{FF2B5EF4-FFF2-40B4-BE49-F238E27FC236}">
              <a16:creationId xmlns:a16="http://schemas.microsoft.com/office/drawing/2014/main" id="{73C8BB24-FA3F-4562-B378-4190D1C68112}"/>
            </a:ext>
          </a:extLst>
        </xdr:cNvPr>
        <xdr:cNvCxnSpPr/>
      </xdr:nvCxnSpPr>
      <xdr:spPr>
        <a:xfrm flipV="1">
          <a:off x="6972300" y="106311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3" name="n_1aveValue【体育館・プール】&#10;一人当たり面積">
          <a:extLst>
            <a:ext uri="{FF2B5EF4-FFF2-40B4-BE49-F238E27FC236}">
              <a16:creationId xmlns:a16="http://schemas.microsoft.com/office/drawing/2014/main" id="{C2BEA4E1-523B-4558-9286-186C0506761A}"/>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4" name="n_2aveValue【体育館・プール】&#10;一人当たり面積">
          <a:extLst>
            <a:ext uri="{FF2B5EF4-FFF2-40B4-BE49-F238E27FC236}">
              <a16:creationId xmlns:a16="http://schemas.microsoft.com/office/drawing/2014/main" id="{5E7F0689-43F5-41F2-8C5B-B9B090F4320C}"/>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5" name="n_3aveValue【体育館・プール】&#10;一人当たり面積">
          <a:extLst>
            <a:ext uri="{FF2B5EF4-FFF2-40B4-BE49-F238E27FC236}">
              <a16:creationId xmlns:a16="http://schemas.microsoft.com/office/drawing/2014/main" id="{7330114C-85A7-46CB-8B00-25CB4135862C}"/>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6" name="n_4aveValue【体育館・プール】&#10;一人当たり面積">
          <a:extLst>
            <a:ext uri="{FF2B5EF4-FFF2-40B4-BE49-F238E27FC236}">
              <a16:creationId xmlns:a16="http://schemas.microsoft.com/office/drawing/2014/main" id="{FB97346B-E5DA-4E08-BB3F-10326D20D97A}"/>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151147</xdr:rowOff>
    </xdr:from>
    <xdr:ext cx="469744" cy="259045"/>
    <xdr:sp macro="" textlink="">
      <xdr:nvSpPr>
        <xdr:cNvPr id="257" name="n_1mainValue【体育館・プール】&#10;一人当たり面積">
          <a:extLst>
            <a:ext uri="{FF2B5EF4-FFF2-40B4-BE49-F238E27FC236}">
              <a16:creationId xmlns:a16="http://schemas.microsoft.com/office/drawing/2014/main" id="{12983D0B-3E64-444B-87ED-8BBF637B9502}"/>
            </a:ext>
          </a:extLst>
        </xdr:cNvPr>
        <xdr:cNvSpPr txBox="1"/>
      </xdr:nvSpPr>
      <xdr:spPr>
        <a:xfrm>
          <a:off x="93917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8" name="n_2mainValue【体育館・プール】&#10;一人当たり面積">
          <a:extLst>
            <a:ext uri="{FF2B5EF4-FFF2-40B4-BE49-F238E27FC236}">
              <a16:creationId xmlns:a16="http://schemas.microsoft.com/office/drawing/2014/main" id="{B969F6ED-CD6B-4706-A966-096C7C21C7FE}"/>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43197</xdr:rowOff>
    </xdr:from>
    <xdr:ext cx="469744" cy="259045"/>
    <xdr:sp macro="" textlink="">
      <xdr:nvSpPr>
        <xdr:cNvPr id="259" name="n_3mainValue【体育館・プール】&#10;一人当たり面積">
          <a:extLst>
            <a:ext uri="{FF2B5EF4-FFF2-40B4-BE49-F238E27FC236}">
              <a16:creationId xmlns:a16="http://schemas.microsoft.com/office/drawing/2014/main" id="{336EFF98-16BF-4910-AC2D-FC93BB69ECF7}"/>
            </a:ext>
          </a:extLst>
        </xdr:cNvPr>
        <xdr:cNvSpPr txBox="1"/>
      </xdr:nvSpPr>
      <xdr:spPr>
        <a:xfrm>
          <a:off x="762642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49547</xdr:rowOff>
    </xdr:from>
    <xdr:ext cx="469744" cy="259045"/>
    <xdr:sp macro="" textlink="">
      <xdr:nvSpPr>
        <xdr:cNvPr id="260" name="n_4mainValue【体育館・プール】&#10;一人当たり面積">
          <a:extLst>
            <a:ext uri="{FF2B5EF4-FFF2-40B4-BE49-F238E27FC236}">
              <a16:creationId xmlns:a16="http://schemas.microsoft.com/office/drawing/2014/main" id="{FF68518A-05D4-4E80-8B2C-E0E09F16EFD2}"/>
            </a:ext>
          </a:extLst>
        </xdr:cNvPr>
        <xdr:cNvSpPr txBox="1"/>
      </xdr:nvSpPr>
      <xdr:spPr>
        <a:xfrm>
          <a:off x="6737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479A3DC-9D8C-4E3B-93D7-2E29E053CF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75FF7004-1AE5-4D99-8E0C-7641F442AD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6AC4437C-60C3-4C7E-909F-2E8AF3992A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71E60BCE-770D-4A4B-9964-6BB900BA5E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A01EC5DC-13E0-4595-BB0D-B0EFF2A430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2BA4BD97-7F18-4CF0-830D-DE58550376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CA44E10D-8F67-473E-AE9F-CAC5A0D4A3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D3A73F5B-16E2-4A77-BF19-075F978FCC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2E26D956-6320-42B4-8B54-5920064DF7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971FD92B-D453-4A8D-80D5-78DD25E79D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245376-3B1C-43AF-97E9-48D77285E8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2641AAF8-B058-414B-BA0A-358D853708F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B9D0466A-911C-42F2-9602-F3F231E2958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281F741-27BB-424F-A794-4C332BD35A1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3E1611EB-1968-4896-905F-C232F5A2D55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AACA3D07-4EA9-4505-BA49-30F7AEBFCA9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E8980100-A782-47EB-B7E3-2EF641EEAC1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87A38935-9F5A-4F97-B93A-FB4DB285189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113B4CD8-5E1D-43B5-8CE9-019472CB8C0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CDB449C8-F362-455A-B942-6F0C712DED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C4CAD7E9-EE04-4F9D-A00C-CDE385D9173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31742822-BB70-42C3-8E16-1D2234E325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3" name="直線コネクタ 282">
          <a:extLst>
            <a:ext uri="{FF2B5EF4-FFF2-40B4-BE49-F238E27FC236}">
              <a16:creationId xmlns:a16="http://schemas.microsoft.com/office/drawing/2014/main" id="{7B519530-2EF7-46BD-AFA5-D56ACF900891}"/>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15E1B6E6-70D8-4D47-B482-9644497FAE02}"/>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5" name="直線コネクタ 284">
          <a:extLst>
            <a:ext uri="{FF2B5EF4-FFF2-40B4-BE49-F238E27FC236}">
              <a16:creationId xmlns:a16="http://schemas.microsoft.com/office/drawing/2014/main" id="{10978F9F-9DC1-4C35-9939-3522D2645934}"/>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371F7E52-5303-4E10-934F-B20FFB7A3010}"/>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7" name="直線コネクタ 286">
          <a:extLst>
            <a:ext uri="{FF2B5EF4-FFF2-40B4-BE49-F238E27FC236}">
              <a16:creationId xmlns:a16="http://schemas.microsoft.com/office/drawing/2014/main" id="{E97DFFB9-A9B4-467A-A176-F54B7800C866}"/>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CDE93E67-F3DA-4583-A88E-613475A6369D}"/>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a:extLst>
            <a:ext uri="{FF2B5EF4-FFF2-40B4-BE49-F238E27FC236}">
              <a16:creationId xmlns:a16="http://schemas.microsoft.com/office/drawing/2014/main" id="{35B52313-8823-4454-9E90-5272F2B55DD5}"/>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0" name="フローチャート: 判断 289">
          <a:extLst>
            <a:ext uri="{FF2B5EF4-FFF2-40B4-BE49-F238E27FC236}">
              <a16:creationId xmlns:a16="http://schemas.microsoft.com/office/drawing/2014/main" id="{13F08D29-0FDD-4C5E-8232-F1E5BD01A6D9}"/>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1" name="フローチャート: 判断 290">
          <a:extLst>
            <a:ext uri="{FF2B5EF4-FFF2-40B4-BE49-F238E27FC236}">
              <a16:creationId xmlns:a16="http://schemas.microsoft.com/office/drawing/2014/main" id="{703946F6-C73C-44B4-A052-97CA64D26BD7}"/>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2" name="フローチャート: 判断 291">
          <a:extLst>
            <a:ext uri="{FF2B5EF4-FFF2-40B4-BE49-F238E27FC236}">
              <a16:creationId xmlns:a16="http://schemas.microsoft.com/office/drawing/2014/main" id="{1EA2F29B-1E59-4E7B-817D-E80D41FEE826}"/>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3" name="フローチャート: 判断 292">
          <a:extLst>
            <a:ext uri="{FF2B5EF4-FFF2-40B4-BE49-F238E27FC236}">
              <a16:creationId xmlns:a16="http://schemas.microsoft.com/office/drawing/2014/main" id="{EB1B5BD5-E935-472E-9736-D67311725FC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79F9EB0-11E9-41F9-B50E-EE006ACC5E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A102CF3-3D9F-4AE1-A85B-B08C299F97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6F7B1B7-9B77-4E1D-9EEA-4F96461955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1B41C58-EAE6-4E3C-92A4-05D7D7198D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ECDCB51-8CAA-4DBF-A8B4-E436844AC9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35306</xdr:rowOff>
    </xdr:from>
    <xdr:to>
      <xdr:col>24</xdr:col>
      <xdr:colOff>114300</xdr:colOff>
      <xdr:row>80</xdr:row>
      <xdr:rowOff>136906</xdr:rowOff>
    </xdr:to>
    <xdr:sp macro="" textlink="">
      <xdr:nvSpPr>
        <xdr:cNvPr id="299" name="楕円 298">
          <a:extLst>
            <a:ext uri="{FF2B5EF4-FFF2-40B4-BE49-F238E27FC236}">
              <a16:creationId xmlns:a16="http://schemas.microsoft.com/office/drawing/2014/main" id="{97F5C582-2542-4A21-8BC7-E73DE6F41BF6}"/>
            </a:ext>
          </a:extLst>
        </xdr:cNvPr>
        <xdr:cNvSpPr/>
      </xdr:nvSpPr>
      <xdr:spPr>
        <a:xfrm>
          <a:off x="45847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58183</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B482AD06-359C-4DB3-A708-3C6B22F9F5DE}"/>
            </a:ext>
          </a:extLst>
        </xdr:cNvPr>
        <xdr:cNvSpPr txBox="1"/>
      </xdr:nvSpPr>
      <xdr:spPr>
        <a:xfrm>
          <a:off x="4673600" y="1360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161037</xdr:rowOff>
    </xdr:from>
    <xdr:to>
      <xdr:col>20</xdr:col>
      <xdr:colOff>38100</xdr:colOff>
      <xdr:row>80</xdr:row>
      <xdr:rowOff>91187</xdr:rowOff>
    </xdr:to>
    <xdr:sp macro="" textlink="">
      <xdr:nvSpPr>
        <xdr:cNvPr id="301" name="楕円 300">
          <a:extLst>
            <a:ext uri="{FF2B5EF4-FFF2-40B4-BE49-F238E27FC236}">
              <a16:creationId xmlns:a16="http://schemas.microsoft.com/office/drawing/2014/main" id="{EB6C3ECE-E9FA-4E01-8C37-4A60E9ECA4E1}"/>
            </a:ext>
          </a:extLst>
        </xdr:cNvPr>
        <xdr:cNvSpPr/>
      </xdr:nvSpPr>
      <xdr:spPr>
        <a:xfrm>
          <a:off x="3746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40387</xdr:rowOff>
    </xdr:from>
    <xdr:to>
      <xdr:col>24</xdr:col>
      <xdr:colOff>63500</xdr:colOff>
      <xdr:row>80</xdr:row>
      <xdr:rowOff>86106</xdr:rowOff>
    </xdr:to>
    <xdr:cxnSp macro="">
      <xdr:nvCxnSpPr>
        <xdr:cNvPr id="302" name="直線コネクタ 301">
          <a:extLst>
            <a:ext uri="{FF2B5EF4-FFF2-40B4-BE49-F238E27FC236}">
              <a16:creationId xmlns:a16="http://schemas.microsoft.com/office/drawing/2014/main" id="{6DBE7F3D-39C0-4DE1-9826-41890374884B}"/>
            </a:ext>
          </a:extLst>
        </xdr:cNvPr>
        <xdr:cNvCxnSpPr/>
      </xdr:nvCxnSpPr>
      <xdr:spPr>
        <a:xfrm>
          <a:off x="3797300" y="137563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94742</xdr:rowOff>
    </xdr:from>
    <xdr:to>
      <xdr:col>15</xdr:col>
      <xdr:colOff>101600</xdr:colOff>
      <xdr:row>80</xdr:row>
      <xdr:rowOff>24892</xdr:rowOff>
    </xdr:to>
    <xdr:sp macro="" textlink="">
      <xdr:nvSpPr>
        <xdr:cNvPr id="303" name="楕円 302">
          <a:extLst>
            <a:ext uri="{FF2B5EF4-FFF2-40B4-BE49-F238E27FC236}">
              <a16:creationId xmlns:a16="http://schemas.microsoft.com/office/drawing/2014/main" id="{812AB6FF-C30B-4018-9DE0-9FDAFA07E082}"/>
            </a:ext>
          </a:extLst>
        </xdr:cNvPr>
        <xdr:cNvSpPr/>
      </xdr:nvSpPr>
      <xdr:spPr>
        <a:xfrm>
          <a:off x="2857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80</xdr:row>
      <xdr:rowOff>40387</xdr:rowOff>
    </xdr:to>
    <xdr:cxnSp macro="">
      <xdr:nvCxnSpPr>
        <xdr:cNvPr id="304" name="直線コネクタ 303">
          <a:extLst>
            <a:ext uri="{FF2B5EF4-FFF2-40B4-BE49-F238E27FC236}">
              <a16:creationId xmlns:a16="http://schemas.microsoft.com/office/drawing/2014/main" id="{862E270D-2F39-4585-9EB8-52B1866A13F1}"/>
            </a:ext>
          </a:extLst>
        </xdr:cNvPr>
        <xdr:cNvCxnSpPr/>
      </xdr:nvCxnSpPr>
      <xdr:spPr>
        <a:xfrm>
          <a:off x="2908300" y="13690092"/>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49022</xdr:rowOff>
    </xdr:from>
    <xdr:to>
      <xdr:col>10</xdr:col>
      <xdr:colOff>165100</xdr:colOff>
      <xdr:row>79</xdr:row>
      <xdr:rowOff>150622</xdr:rowOff>
    </xdr:to>
    <xdr:sp macro="" textlink="">
      <xdr:nvSpPr>
        <xdr:cNvPr id="305" name="楕円 304">
          <a:extLst>
            <a:ext uri="{FF2B5EF4-FFF2-40B4-BE49-F238E27FC236}">
              <a16:creationId xmlns:a16="http://schemas.microsoft.com/office/drawing/2014/main" id="{753B83FB-69F2-4ABD-8E1D-DD7D98439AA3}"/>
            </a:ext>
          </a:extLst>
        </xdr:cNvPr>
        <xdr:cNvSpPr/>
      </xdr:nvSpPr>
      <xdr:spPr>
        <a:xfrm>
          <a:off x="1968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99822</xdr:rowOff>
    </xdr:from>
    <xdr:to>
      <xdr:col>15</xdr:col>
      <xdr:colOff>50800</xdr:colOff>
      <xdr:row>79</xdr:row>
      <xdr:rowOff>145542</xdr:rowOff>
    </xdr:to>
    <xdr:cxnSp macro="">
      <xdr:nvCxnSpPr>
        <xdr:cNvPr id="306" name="直線コネクタ 305">
          <a:extLst>
            <a:ext uri="{FF2B5EF4-FFF2-40B4-BE49-F238E27FC236}">
              <a16:creationId xmlns:a16="http://schemas.microsoft.com/office/drawing/2014/main" id="{0C64CCF8-3AB6-4B9D-A5E4-B5786317A011}"/>
            </a:ext>
          </a:extLst>
        </xdr:cNvPr>
        <xdr:cNvCxnSpPr/>
      </xdr:nvCxnSpPr>
      <xdr:spPr>
        <a:xfrm>
          <a:off x="2019300" y="13644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1015</xdr:rowOff>
    </xdr:from>
    <xdr:to>
      <xdr:col>6</xdr:col>
      <xdr:colOff>38100</xdr:colOff>
      <xdr:row>79</xdr:row>
      <xdr:rowOff>102615</xdr:rowOff>
    </xdr:to>
    <xdr:sp macro="" textlink="">
      <xdr:nvSpPr>
        <xdr:cNvPr id="307" name="楕円 306">
          <a:extLst>
            <a:ext uri="{FF2B5EF4-FFF2-40B4-BE49-F238E27FC236}">
              <a16:creationId xmlns:a16="http://schemas.microsoft.com/office/drawing/2014/main" id="{06881A9A-96E3-4880-96CF-DB3FA4DC039C}"/>
            </a:ext>
          </a:extLst>
        </xdr:cNvPr>
        <xdr:cNvSpPr/>
      </xdr:nvSpPr>
      <xdr:spPr>
        <a:xfrm>
          <a:off x="1079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51815</xdr:rowOff>
    </xdr:from>
    <xdr:to>
      <xdr:col>10</xdr:col>
      <xdr:colOff>114300</xdr:colOff>
      <xdr:row>79</xdr:row>
      <xdr:rowOff>99822</xdr:rowOff>
    </xdr:to>
    <xdr:cxnSp macro="">
      <xdr:nvCxnSpPr>
        <xdr:cNvPr id="308" name="直線コネクタ 307">
          <a:extLst>
            <a:ext uri="{FF2B5EF4-FFF2-40B4-BE49-F238E27FC236}">
              <a16:creationId xmlns:a16="http://schemas.microsoft.com/office/drawing/2014/main" id="{58B8FED1-417C-42C4-A748-0D8984C4D7BC}"/>
            </a:ext>
          </a:extLst>
        </xdr:cNvPr>
        <xdr:cNvCxnSpPr/>
      </xdr:nvCxnSpPr>
      <xdr:spPr>
        <a:xfrm>
          <a:off x="1130300" y="135963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09" name="n_1aveValue【福祉施設】&#10;有形固定資産減価償却率">
          <a:extLst>
            <a:ext uri="{FF2B5EF4-FFF2-40B4-BE49-F238E27FC236}">
              <a16:creationId xmlns:a16="http://schemas.microsoft.com/office/drawing/2014/main" id="{94E5ECB7-C6BF-4861-99F7-E058530B0877}"/>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0" name="n_2aveValue【福祉施設】&#10;有形固定資産減価償却率">
          <a:extLst>
            <a:ext uri="{FF2B5EF4-FFF2-40B4-BE49-F238E27FC236}">
              <a16:creationId xmlns:a16="http://schemas.microsoft.com/office/drawing/2014/main" id="{FB5A40D7-CDB0-41EE-98D1-89854A393787}"/>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11" name="n_3aveValue【福祉施設】&#10;有形固定資産減価償却率">
          <a:extLst>
            <a:ext uri="{FF2B5EF4-FFF2-40B4-BE49-F238E27FC236}">
              <a16:creationId xmlns:a16="http://schemas.microsoft.com/office/drawing/2014/main" id="{D1598B24-2938-4F87-8F60-DE4F3C1D6BB7}"/>
            </a:ext>
          </a:extLst>
        </xdr:cNvPr>
        <xdr:cNvSpPr txBox="1"/>
      </xdr:nvSpPr>
      <xdr:spPr>
        <a:xfrm>
          <a:off x="1816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12" name="n_4aveValue【福祉施設】&#10;有形固定資産減価償却率">
          <a:extLst>
            <a:ext uri="{FF2B5EF4-FFF2-40B4-BE49-F238E27FC236}">
              <a16:creationId xmlns:a16="http://schemas.microsoft.com/office/drawing/2014/main" id="{65E9838B-35E7-4032-9F4A-DFFCCF256DA4}"/>
            </a:ext>
          </a:extLst>
        </xdr:cNvPr>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107714</xdr:rowOff>
    </xdr:from>
    <xdr:ext cx="405111" cy="259045"/>
    <xdr:sp macro="" textlink="">
      <xdr:nvSpPr>
        <xdr:cNvPr id="313" name="n_1mainValue【福祉施設】&#10;有形固定資産減価償却率">
          <a:extLst>
            <a:ext uri="{FF2B5EF4-FFF2-40B4-BE49-F238E27FC236}">
              <a16:creationId xmlns:a16="http://schemas.microsoft.com/office/drawing/2014/main" id="{ABF8723A-F4E7-494F-B71D-AD2F01CFBA4E}"/>
            </a:ext>
          </a:extLst>
        </xdr:cNvPr>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41419</xdr:rowOff>
    </xdr:from>
    <xdr:ext cx="405111" cy="259045"/>
    <xdr:sp macro="" textlink="">
      <xdr:nvSpPr>
        <xdr:cNvPr id="314" name="n_2mainValue【福祉施設】&#10;有形固定資産減価償却率">
          <a:extLst>
            <a:ext uri="{FF2B5EF4-FFF2-40B4-BE49-F238E27FC236}">
              <a16:creationId xmlns:a16="http://schemas.microsoft.com/office/drawing/2014/main" id="{7DAC3711-D525-475E-BF3B-4EA55FCEFDED}"/>
            </a:ext>
          </a:extLst>
        </xdr:cNvPr>
        <xdr:cNvSpPr txBox="1"/>
      </xdr:nvSpPr>
      <xdr:spPr>
        <a:xfrm>
          <a:off x="2705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5" name="n_3mainValue【福祉施設】&#10;有形固定資産減価償却率">
          <a:extLst>
            <a:ext uri="{FF2B5EF4-FFF2-40B4-BE49-F238E27FC236}">
              <a16:creationId xmlns:a16="http://schemas.microsoft.com/office/drawing/2014/main" id="{97DA207A-ADE8-4F20-92BB-24BC165EA6FF}"/>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119142</xdr:rowOff>
    </xdr:from>
    <xdr:ext cx="405111" cy="259045"/>
    <xdr:sp macro="" textlink="">
      <xdr:nvSpPr>
        <xdr:cNvPr id="316" name="n_4mainValue【福祉施設】&#10;有形固定資産減価償却率">
          <a:extLst>
            <a:ext uri="{FF2B5EF4-FFF2-40B4-BE49-F238E27FC236}">
              <a16:creationId xmlns:a16="http://schemas.microsoft.com/office/drawing/2014/main" id="{7C65FAC2-3499-48F8-9FED-DAFF9165E1C1}"/>
            </a:ext>
          </a:extLst>
        </xdr:cNvPr>
        <xdr:cNvSpPr txBox="1"/>
      </xdr:nvSpPr>
      <xdr:spPr>
        <a:xfrm>
          <a:off x="9277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FFB20F3-7071-4717-B582-9C20B4B3EA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510995D-40BB-4026-BC32-DB1D1427BA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693D0B7B-C059-4BC4-BA61-E0040CC1DC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BC1F701-DE75-406E-B755-38C996157B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9AFC68F1-659D-4F36-AA80-B9994F2C07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B064D31-BC8D-46BD-A95A-3B869BC77D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DA424763-7936-49DE-BE16-70DB60D04B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1B4AF54D-BCFC-4079-BD23-FF9096DB2B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41DC950F-6589-49BC-A6C4-65A650E6A8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0596AE4-2D17-4CC7-A81C-7782B7DE76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A7E6C5D4-3445-46F9-9C85-4AA3AF61257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E32552FB-BB75-4F2F-94FF-ACC499CA7F2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FE3E5E00-ACAA-4A0E-BF88-B4918891E4F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8099B5E2-15B4-445D-BBD2-B930010748A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7C36CEAB-D30A-4CB3-822C-E846035E3A5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AE3AA323-8D63-432B-BAA9-4C18AF5B07F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1DF20AAB-0508-4256-939F-404B20F8984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CD069A30-193E-4F17-8C0B-E20594BDC07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4E1EB30C-47C1-4B00-984F-34DA46A00C3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E24CB56-CE57-4B3C-B892-0B609B11152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28718119-D523-46C7-A4C5-32A04C90E43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FB8FA018-8BF1-4F1D-A1BE-0F82188DB92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16A65C5-BE46-473E-A002-A7D08E77F4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5559CB5-E89A-438E-8C69-771DC6597D7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96D300C0-814E-48B8-AA19-287D0DF847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2" name="直線コネクタ 341">
          <a:extLst>
            <a:ext uri="{FF2B5EF4-FFF2-40B4-BE49-F238E27FC236}">
              <a16:creationId xmlns:a16="http://schemas.microsoft.com/office/drawing/2014/main" id="{79544C86-40B6-485C-9071-3ABB5B7500AF}"/>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3" name="【福祉施設】&#10;一人当たり面積最小値テキスト">
          <a:extLst>
            <a:ext uri="{FF2B5EF4-FFF2-40B4-BE49-F238E27FC236}">
              <a16:creationId xmlns:a16="http://schemas.microsoft.com/office/drawing/2014/main" id="{CD6FA70C-7178-4A69-AB15-FE02AE8BF7BF}"/>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4" name="直線コネクタ 343">
          <a:extLst>
            <a:ext uri="{FF2B5EF4-FFF2-40B4-BE49-F238E27FC236}">
              <a16:creationId xmlns:a16="http://schemas.microsoft.com/office/drawing/2014/main" id="{73320E0B-50D9-4863-8A38-9D63F2FC0222}"/>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5" name="【福祉施設】&#10;一人当たり面積最大値テキスト">
          <a:extLst>
            <a:ext uri="{FF2B5EF4-FFF2-40B4-BE49-F238E27FC236}">
              <a16:creationId xmlns:a16="http://schemas.microsoft.com/office/drawing/2014/main" id="{BFFD9324-3113-45FF-9C51-9D71B1683E4C}"/>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6" name="直線コネクタ 345">
          <a:extLst>
            <a:ext uri="{FF2B5EF4-FFF2-40B4-BE49-F238E27FC236}">
              <a16:creationId xmlns:a16="http://schemas.microsoft.com/office/drawing/2014/main" id="{E846A7D8-E0B6-449E-AE14-EE837B1388A7}"/>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347" name="【福祉施設】&#10;一人当たり面積平均値テキスト">
          <a:extLst>
            <a:ext uri="{FF2B5EF4-FFF2-40B4-BE49-F238E27FC236}">
              <a16:creationId xmlns:a16="http://schemas.microsoft.com/office/drawing/2014/main" id="{0BBE186D-1561-4E21-8BC4-E7EA8707B1F4}"/>
            </a:ext>
          </a:extLst>
        </xdr:cNvPr>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8" name="フローチャート: 判断 347">
          <a:extLst>
            <a:ext uri="{FF2B5EF4-FFF2-40B4-BE49-F238E27FC236}">
              <a16:creationId xmlns:a16="http://schemas.microsoft.com/office/drawing/2014/main" id="{F6F6F4E7-9056-4F61-B28F-1489CC7DD23E}"/>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9" name="フローチャート: 判断 348">
          <a:extLst>
            <a:ext uri="{FF2B5EF4-FFF2-40B4-BE49-F238E27FC236}">
              <a16:creationId xmlns:a16="http://schemas.microsoft.com/office/drawing/2014/main" id="{70861078-9060-4CB9-AAF4-5B4230D0DAD2}"/>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50" name="フローチャート: 判断 349">
          <a:extLst>
            <a:ext uri="{FF2B5EF4-FFF2-40B4-BE49-F238E27FC236}">
              <a16:creationId xmlns:a16="http://schemas.microsoft.com/office/drawing/2014/main" id="{033F260D-11A0-4C4E-8C46-641453B14890}"/>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8FCE7E58-8459-455A-8648-090BE997EFE7}"/>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2" name="フローチャート: 判断 351">
          <a:extLst>
            <a:ext uri="{FF2B5EF4-FFF2-40B4-BE49-F238E27FC236}">
              <a16:creationId xmlns:a16="http://schemas.microsoft.com/office/drawing/2014/main" id="{246D9463-965A-41AC-8369-66E453BDBE45}"/>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4B9B77A-E42D-4C42-B634-936CBE8498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32BFF1B-C181-4BED-84EC-6A0FAE7B45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F334324-27D7-4D5C-B4B3-B36AE307EA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15A789-B426-4BB8-BCE5-D7CB6B7AE8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A8D1020-6B2E-4366-8BD9-B658441499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58" name="楕円 357">
          <a:extLst>
            <a:ext uri="{FF2B5EF4-FFF2-40B4-BE49-F238E27FC236}">
              <a16:creationId xmlns:a16="http://schemas.microsoft.com/office/drawing/2014/main" id="{2B633B5A-24DD-487D-9217-7E1661478368}"/>
            </a:ext>
          </a:extLst>
        </xdr:cNvPr>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59" name="【福祉施設】&#10;一人当たり面積該当値テキスト">
          <a:extLst>
            <a:ext uri="{FF2B5EF4-FFF2-40B4-BE49-F238E27FC236}">
              <a16:creationId xmlns:a16="http://schemas.microsoft.com/office/drawing/2014/main" id="{639CCB92-97D9-48FF-88AC-23416E131B84}"/>
            </a:ext>
          </a:extLst>
        </xdr:cNvPr>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0" name="楕円 359">
          <a:extLst>
            <a:ext uri="{FF2B5EF4-FFF2-40B4-BE49-F238E27FC236}">
              <a16:creationId xmlns:a16="http://schemas.microsoft.com/office/drawing/2014/main" id="{A47EDCFA-2972-4B50-8820-B2E50F3895D5}"/>
            </a:ext>
          </a:extLst>
        </xdr:cNvPr>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62593</xdr:rowOff>
    </xdr:to>
    <xdr:cxnSp macro="">
      <xdr:nvCxnSpPr>
        <xdr:cNvPr id="361" name="直線コネクタ 360">
          <a:extLst>
            <a:ext uri="{FF2B5EF4-FFF2-40B4-BE49-F238E27FC236}">
              <a16:creationId xmlns:a16="http://schemas.microsoft.com/office/drawing/2014/main" id="{B45A9815-EA36-4456-8AE2-CFF91C5A3D17}"/>
            </a:ext>
          </a:extLst>
        </xdr:cNvPr>
        <xdr:cNvCxnSpPr/>
      </xdr:nvCxnSpPr>
      <xdr:spPr>
        <a:xfrm flipV="1">
          <a:off x="9639300" y="1462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18324</xdr:rowOff>
    </xdr:from>
    <xdr:to>
      <xdr:col>46</xdr:col>
      <xdr:colOff>38100</xdr:colOff>
      <xdr:row>85</xdr:row>
      <xdr:rowOff>119924</xdr:rowOff>
    </xdr:to>
    <xdr:sp macro="" textlink="">
      <xdr:nvSpPr>
        <xdr:cNvPr id="362" name="楕円 361">
          <a:extLst>
            <a:ext uri="{FF2B5EF4-FFF2-40B4-BE49-F238E27FC236}">
              <a16:creationId xmlns:a16="http://schemas.microsoft.com/office/drawing/2014/main" id="{DC4C18D6-6417-4F9B-83F6-7C42E8374E29}"/>
            </a:ext>
          </a:extLst>
        </xdr:cNvPr>
        <xdr:cNvSpPr/>
      </xdr:nvSpPr>
      <xdr:spPr>
        <a:xfrm>
          <a:off x="8699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69124</xdr:rowOff>
    </xdr:to>
    <xdr:cxnSp macro="">
      <xdr:nvCxnSpPr>
        <xdr:cNvPr id="363" name="直線コネクタ 362">
          <a:extLst>
            <a:ext uri="{FF2B5EF4-FFF2-40B4-BE49-F238E27FC236}">
              <a16:creationId xmlns:a16="http://schemas.microsoft.com/office/drawing/2014/main" id="{092F9399-3A37-4AAA-AE67-202FEEADADB9}"/>
            </a:ext>
          </a:extLst>
        </xdr:cNvPr>
        <xdr:cNvCxnSpPr/>
      </xdr:nvCxnSpPr>
      <xdr:spPr>
        <a:xfrm flipV="1">
          <a:off x="8750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4" name="楕円 363">
          <a:extLst>
            <a:ext uri="{FF2B5EF4-FFF2-40B4-BE49-F238E27FC236}">
              <a16:creationId xmlns:a16="http://schemas.microsoft.com/office/drawing/2014/main" id="{D01882CA-53C6-43A4-8051-BB083627FC62}"/>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69124</xdr:rowOff>
    </xdr:from>
    <xdr:to>
      <xdr:col>45</xdr:col>
      <xdr:colOff>177800</xdr:colOff>
      <xdr:row>85</xdr:row>
      <xdr:rowOff>72389</xdr:rowOff>
    </xdr:to>
    <xdr:cxnSp macro="">
      <xdr:nvCxnSpPr>
        <xdr:cNvPr id="365" name="直線コネクタ 364">
          <a:extLst>
            <a:ext uri="{FF2B5EF4-FFF2-40B4-BE49-F238E27FC236}">
              <a16:creationId xmlns:a16="http://schemas.microsoft.com/office/drawing/2014/main" id="{B43FBE3B-32E9-49D2-95A8-E20EE5F1A146}"/>
            </a:ext>
          </a:extLst>
        </xdr:cNvPr>
        <xdr:cNvCxnSpPr/>
      </xdr:nvCxnSpPr>
      <xdr:spPr>
        <a:xfrm flipV="1">
          <a:off x="7861300" y="1464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24856</xdr:rowOff>
    </xdr:from>
    <xdr:to>
      <xdr:col>36</xdr:col>
      <xdr:colOff>165100</xdr:colOff>
      <xdr:row>85</xdr:row>
      <xdr:rowOff>126456</xdr:rowOff>
    </xdr:to>
    <xdr:sp macro="" textlink="">
      <xdr:nvSpPr>
        <xdr:cNvPr id="366" name="楕円 365">
          <a:extLst>
            <a:ext uri="{FF2B5EF4-FFF2-40B4-BE49-F238E27FC236}">
              <a16:creationId xmlns:a16="http://schemas.microsoft.com/office/drawing/2014/main" id="{9B419534-B9A6-46DD-9732-F5A18C0C5BE7}"/>
            </a:ext>
          </a:extLst>
        </xdr:cNvPr>
        <xdr:cNvSpPr/>
      </xdr:nvSpPr>
      <xdr:spPr>
        <a:xfrm>
          <a:off x="692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75656</xdr:rowOff>
    </xdr:to>
    <xdr:cxnSp macro="">
      <xdr:nvCxnSpPr>
        <xdr:cNvPr id="367" name="直線コネクタ 366">
          <a:extLst>
            <a:ext uri="{FF2B5EF4-FFF2-40B4-BE49-F238E27FC236}">
              <a16:creationId xmlns:a16="http://schemas.microsoft.com/office/drawing/2014/main" id="{9924FD70-F468-4560-80E8-837C182C6F0C}"/>
            </a:ext>
          </a:extLst>
        </xdr:cNvPr>
        <xdr:cNvCxnSpPr/>
      </xdr:nvCxnSpPr>
      <xdr:spPr>
        <a:xfrm flipV="1">
          <a:off x="6972300" y="1464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68" name="n_1aveValue【福祉施設】&#10;一人当たり面積">
          <a:extLst>
            <a:ext uri="{FF2B5EF4-FFF2-40B4-BE49-F238E27FC236}">
              <a16:creationId xmlns:a16="http://schemas.microsoft.com/office/drawing/2014/main" id="{954BA27B-D535-4E91-83D8-58CE67EB9FAB}"/>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69" name="n_2aveValue【福祉施設】&#10;一人当たり面積">
          <a:extLst>
            <a:ext uri="{FF2B5EF4-FFF2-40B4-BE49-F238E27FC236}">
              <a16:creationId xmlns:a16="http://schemas.microsoft.com/office/drawing/2014/main" id="{BD7CE491-E22F-45E8-8E65-95FF632B3F13}"/>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福祉施設】&#10;一人当たり面積">
          <a:extLst>
            <a:ext uri="{FF2B5EF4-FFF2-40B4-BE49-F238E27FC236}">
              <a16:creationId xmlns:a16="http://schemas.microsoft.com/office/drawing/2014/main" id="{31EBEB5D-EEB7-4019-96BB-94418DE20F29}"/>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1" name="n_4aveValue【福祉施設】&#10;一人当たり面積">
          <a:extLst>
            <a:ext uri="{FF2B5EF4-FFF2-40B4-BE49-F238E27FC236}">
              <a16:creationId xmlns:a16="http://schemas.microsoft.com/office/drawing/2014/main" id="{FF28B156-30E3-41BF-99BF-A17B729C45DE}"/>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72" name="n_1mainValue【福祉施設】&#10;一人当たり面積">
          <a:extLst>
            <a:ext uri="{FF2B5EF4-FFF2-40B4-BE49-F238E27FC236}">
              <a16:creationId xmlns:a16="http://schemas.microsoft.com/office/drawing/2014/main" id="{CA9C730B-E043-457B-A589-8504F2767B7E}"/>
            </a:ext>
          </a:extLst>
        </xdr:cNvPr>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111051</xdr:rowOff>
    </xdr:from>
    <xdr:ext cx="469744" cy="259045"/>
    <xdr:sp macro="" textlink="">
      <xdr:nvSpPr>
        <xdr:cNvPr id="373" name="n_2mainValue【福祉施設】&#10;一人当たり面積">
          <a:extLst>
            <a:ext uri="{FF2B5EF4-FFF2-40B4-BE49-F238E27FC236}">
              <a16:creationId xmlns:a16="http://schemas.microsoft.com/office/drawing/2014/main" id="{BA4C5704-C652-4256-BBCC-187E78A7D24D}"/>
            </a:ext>
          </a:extLst>
        </xdr:cNvPr>
        <xdr:cNvSpPr txBox="1"/>
      </xdr:nvSpPr>
      <xdr:spPr>
        <a:xfrm>
          <a:off x="8515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4" name="n_3mainValue【福祉施設】&#10;一人当たり面積">
          <a:extLst>
            <a:ext uri="{FF2B5EF4-FFF2-40B4-BE49-F238E27FC236}">
              <a16:creationId xmlns:a16="http://schemas.microsoft.com/office/drawing/2014/main" id="{2CC08B7D-43DD-46C3-A931-75EDDDA2D772}"/>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117583</xdr:rowOff>
    </xdr:from>
    <xdr:ext cx="469744" cy="259045"/>
    <xdr:sp macro="" textlink="">
      <xdr:nvSpPr>
        <xdr:cNvPr id="375" name="n_4mainValue【福祉施設】&#10;一人当たり面積">
          <a:extLst>
            <a:ext uri="{FF2B5EF4-FFF2-40B4-BE49-F238E27FC236}">
              <a16:creationId xmlns:a16="http://schemas.microsoft.com/office/drawing/2014/main" id="{40E73D3A-895C-44B8-9FC9-3623C7679EA1}"/>
            </a:ext>
          </a:extLst>
        </xdr:cNvPr>
        <xdr:cNvSpPr txBox="1"/>
      </xdr:nvSpPr>
      <xdr:spPr>
        <a:xfrm>
          <a:off x="6737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3808A85-DBAB-40F5-97EA-AAE884CACC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773AE03-54B6-4072-B9CC-3E33B96D0F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DE9EA4A-5B72-4211-AC9E-368F2C1A10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0E7541B-1467-4D46-8199-AE617C8FAD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82D6115-8840-47A0-8F69-7C9863FA6E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D2F1A44-ACD2-4982-B325-F7C4623557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74009A7-AC7C-4AB9-BF42-DA6C8A23A8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D01F7E3-0235-43EF-8297-DAFF968D0D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71B8EA6-ABD6-43B8-947D-9D058A84FD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ADAC2991-BA60-46C5-945F-9F6C0E6FA3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CD55D61-965B-4C10-8289-44E5F628B2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F43C50FF-2C1F-4E1B-9416-880FE1F4C5F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09262566-63F9-4A30-9F3E-AD8482B4ACB7}"/>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50FDE0A1-ACC6-4E50-903E-925B87EBD5C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85113F9D-F3CC-4E2D-8353-87AB386BEEE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517E7E7E-BD9C-4CCD-9BDB-4268C3C61B29}"/>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F931DCA7-550B-4CD0-B715-366904163DA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F9930E30-3C15-4EF5-A2B0-5BEF3CF9099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AB588E0B-A3B4-4FAD-B9F2-B8419D4D13C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CBC7926-EB9D-4331-8132-F8DCB091F5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6224E176-ED19-4CB9-8710-A711D146137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BC965354-6399-4219-9F11-F2A737A48A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8" name="直線コネクタ 397">
          <a:extLst>
            <a:ext uri="{FF2B5EF4-FFF2-40B4-BE49-F238E27FC236}">
              <a16:creationId xmlns:a16="http://schemas.microsoft.com/office/drawing/2014/main" id="{4B496113-D8FD-4406-A16A-BDBBDF9E9A9B}"/>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035C923-0B7F-4099-BF04-F5A6D56B7FC1}"/>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400" name="直線コネクタ 399">
          <a:extLst>
            <a:ext uri="{FF2B5EF4-FFF2-40B4-BE49-F238E27FC236}">
              <a16:creationId xmlns:a16="http://schemas.microsoft.com/office/drawing/2014/main" id="{EB8D05AE-F7B3-4F1A-A804-390BE731F140}"/>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64520000-01D8-43A5-9849-AB5A363A3CCD}"/>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402" name="直線コネクタ 401">
          <a:extLst>
            <a:ext uri="{FF2B5EF4-FFF2-40B4-BE49-F238E27FC236}">
              <a16:creationId xmlns:a16="http://schemas.microsoft.com/office/drawing/2014/main" id="{48047588-9014-4FCC-AD52-31AF366D413A}"/>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BAC4EE4F-6A98-483F-9958-B6587DCAB4F8}"/>
            </a:ext>
          </a:extLst>
        </xdr:cNvPr>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4" name="フローチャート: 判断 403">
          <a:extLst>
            <a:ext uri="{FF2B5EF4-FFF2-40B4-BE49-F238E27FC236}">
              <a16:creationId xmlns:a16="http://schemas.microsoft.com/office/drawing/2014/main" id="{4E47B067-8121-44FA-B344-8BDC6E9F6FFB}"/>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5" name="フローチャート: 判断 404">
          <a:extLst>
            <a:ext uri="{FF2B5EF4-FFF2-40B4-BE49-F238E27FC236}">
              <a16:creationId xmlns:a16="http://schemas.microsoft.com/office/drawing/2014/main" id="{DCAC864E-3DFE-4D73-9030-EF143F868526}"/>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6" name="フローチャート: 判断 405">
          <a:extLst>
            <a:ext uri="{FF2B5EF4-FFF2-40B4-BE49-F238E27FC236}">
              <a16:creationId xmlns:a16="http://schemas.microsoft.com/office/drawing/2014/main" id="{72B53184-1438-448E-81B2-EBC15FE2CAA4}"/>
            </a:ext>
          </a:extLst>
        </xdr:cNvPr>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7" name="フローチャート: 判断 406">
          <a:extLst>
            <a:ext uri="{FF2B5EF4-FFF2-40B4-BE49-F238E27FC236}">
              <a16:creationId xmlns:a16="http://schemas.microsoft.com/office/drawing/2014/main" id="{7FD3671C-0624-4848-892F-BDC2EACBDA55}"/>
            </a:ext>
          </a:extLst>
        </xdr:cNvPr>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8" name="フローチャート: 判断 407">
          <a:extLst>
            <a:ext uri="{FF2B5EF4-FFF2-40B4-BE49-F238E27FC236}">
              <a16:creationId xmlns:a16="http://schemas.microsoft.com/office/drawing/2014/main" id="{2A14CF3F-2794-49B8-B5C6-75B25877C0D0}"/>
            </a:ext>
          </a:extLst>
        </xdr:cNvPr>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C8AC45B-99DD-4865-814A-9885421F69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AB89DA8-2AD2-4246-A105-3786022390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C424D7E-D456-441E-BC99-A14D12001A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BC163E5-9399-4CA2-A137-8219E0FF240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0543EF5-464B-4C61-A084-27DA6E7F88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18542</xdr:rowOff>
    </xdr:from>
    <xdr:to>
      <xdr:col>24</xdr:col>
      <xdr:colOff>114300</xdr:colOff>
      <xdr:row>104</xdr:row>
      <xdr:rowOff>120142</xdr:rowOff>
    </xdr:to>
    <xdr:sp macro="" textlink="">
      <xdr:nvSpPr>
        <xdr:cNvPr id="414" name="楕円 413">
          <a:extLst>
            <a:ext uri="{FF2B5EF4-FFF2-40B4-BE49-F238E27FC236}">
              <a16:creationId xmlns:a16="http://schemas.microsoft.com/office/drawing/2014/main" id="{45119CA1-970C-4B70-A7BE-1060401A4A51}"/>
            </a:ext>
          </a:extLst>
        </xdr:cNvPr>
        <xdr:cNvSpPr/>
      </xdr:nvSpPr>
      <xdr:spPr>
        <a:xfrm>
          <a:off x="4584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41419</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62A8275D-6F06-4328-9D93-F19B9DE88B6F}"/>
            </a:ext>
          </a:extLst>
        </xdr:cNvPr>
        <xdr:cNvSpPr txBox="1"/>
      </xdr:nvSpPr>
      <xdr:spPr>
        <a:xfrm>
          <a:off x="4673600" y="1770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169418</xdr:rowOff>
    </xdr:from>
    <xdr:to>
      <xdr:col>20</xdr:col>
      <xdr:colOff>38100</xdr:colOff>
      <xdr:row>104</xdr:row>
      <xdr:rowOff>99568</xdr:rowOff>
    </xdr:to>
    <xdr:sp macro="" textlink="">
      <xdr:nvSpPr>
        <xdr:cNvPr id="416" name="楕円 415">
          <a:extLst>
            <a:ext uri="{FF2B5EF4-FFF2-40B4-BE49-F238E27FC236}">
              <a16:creationId xmlns:a16="http://schemas.microsoft.com/office/drawing/2014/main" id="{ED8CEE74-FFA2-4C3B-9B49-31153FEFEA3E}"/>
            </a:ext>
          </a:extLst>
        </xdr:cNvPr>
        <xdr:cNvSpPr/>
      </xdr:nvSpPr>
      <xdr:spPr>
        <a:xfrm>
          <a:off x="3746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48768</xdr:rowOff>
    </xdr:from>
    <xdr:to>
      <xdr:col>24</xdr:col>
      <xdr:colOff>63500</xdr:colOff>
      <xdr:row>104</xdr:row>
      <xdr:rowOff>69342</xdr:rowOff>
    </xdr:to>
    <xdr:cxnSp macro="">
      <xdr:nvCxnSpPr>
        <xdr:cNvPr id="417" name="直線コネクタ 416">
          <a:extLst>
            <a:ext uri="{FF2B5EF4-FFF2-40B4-BE49-F238E27FC236}">
              <a16:creationId xmlns:a16="http://schemas.microsoft.com/office/drawing/2014/main" id="{6E53FBA0-73D8-4E51-97DF-5A1B24142C3E}"/>
            </a:ext>
          </a:extLst>
        </xdr:cNvPr>
        <xdr:cNvCxnSpPr/>
      </xdr:nvCxnSpPr>
      <xdr:spPr>
        <a:xfrm>
          <a:off x="3797300" y="178795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114554</xdr:rowOff>
    </xdr:from>
    <xdr:to>
      <xdr:col>15</xdr:col>
      <xdr:colOff>101600</xdr:colOff>
      <xdr:row>104</xdr:row>
      <xdr:rowOff>44704</xdr:rowOff>
    </xdr:to>
    <xdr:sp macro="" textlink="">
      <xdr:nvSpPr>
        <xdr:cNvPr id="418" name="楕円 417">
          <a:extLst>
            <a:ext uri="{FF2B5EF4-FFF2-40B4-BE49-F238E27FC236}">
              <a16:creationId xmlns:a16="http://schemas.microsoft.com/office/drawing/2014/main" id="{2C237D12-1AE3-4B71-A4C6-05E6715E0410}"/>
            </a:ext>
          </a:extLst>
        </xdr:cNvPr>
        <xdr:cNvSpPr/>
      </xdr:nvSpPr>
      <xdr:spPr>
        <a:xfrm>
          <a:off x="2857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165354</xdr:rowOff>
    </xdr:from>
    <xdr:to>
      <xdr:col>19</xdr:col>
      <xdr:colOff>177800</xdr:colOff>
      <xdr:row>104</xdr:row>
      <xdr:rowOff>48768</xdr:rowOff>
    </xdr:to>
    <xdr:cxnSp macro="">
      <xdr:nvCxnSpPr>
        <xdr:cNvPr id="419" name="直線コネクタ 418">
          <a:extLst>
            <a:ext uri="{FF2B5EF4-FFF2-40B4-BE49-F238E27FC236}">
              <a16:creationId xmlns:a16="http://schemas.microsoft.com/office/drawing/2014/main" id="{B9E1F227-08BC-418F-9857-71EE1C13BDCE}"/>
            </a:ext>
          </a:extLst>
        </xdr:cNvPr>
        <xdr:cNvCxnSpPr/>
      </xdr:nvCxnSpPr>
      <xdr:spPr>
        <a:xfrm>
          <a:off x="2908300" y="178247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66548</xdr:rowOff>
    </xdr:from>
    <xdr:to>
      <xdr:col>10</xdr:col>
      <xdr:colOff>165100</xdr:colOff>
      <xdr:row>103</xdr:row>
      <xdr:rowOff>168148</xdr:rowOff>
    </xdr:to>
    <xdr:sp macro="" textlink="">
      <xdr:nvSpPr>
        <xdr:cNvPr id="420" name="楕円 419">
          <a:extLst>
            <a:ext uri="{FF2B5EF4-FFF2-40B4-BE49-F238E27FC236}">
              <a16:creationId xmlns:a16="http://schemas.microsoft.com/office/drawing/2014/main" id="{D2221F4D-85EC-49EA-A463-DA8D0F788B28}"/>
            </a:ext>
          </a:extLst>
        </xdr:cNvPr>
        <xdr:cNvSpPr/>
      </xdr:nvSpPr>
      <xdr:spPr>
        <a:xfrm>
          <a:off x="1968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117348</xdr:rowOff>
    </xdr:from>
    <xdr:to>
      <xdr:col>15</xdr:col>
      <xdr:colOff>50800</xdr:colOff>
      <xdr:row>103</xdr:row>
      <xdr:rowOff>165354</xdr:rowOff>
    </xdr:to>
    <xdr:cxnSp macro="">
      <xdr:nvCxnSpPr>
        <xdr:cNvPr id="421" name="直線コネクタ 420">
          <a:extLst>
            <a:ext uri="{FF2B5EF4-FFF2-40B4-BE49-F238E27FC236}">
              <a16:creationId xmlns:a16="http://schemas.microsoft.com/office/drawing/2014/main" id="{924F59A7-7AB4-484B-9F82-CE3E08B535BE}"/>
            </a:ext>
          </a:extLst>
        </xdr:cNvPr>
        <xdr:cNvCxnSpPr/>
      </xdr:nvCxnSpPr>
      <xdr:spPr>
        <a:xfrm>
          <a:off x="2019300" y="177766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18542</xdr:rowOff>
    </xdr:from>
    <xdr:to>
      <xdr:col>6</xdr:col>
      <xdr:colOff>38100</xdr:colOff>
      <xdr:row>103</xdr:row>
      <xdr:rowOff>120142</xdr:rowOff>
    </xdr:to>
    <xdr:sp macro="" textlink="">
      <xdr:nvSpPr>
        <xdr:cNvPr id="422" name="楕円 421">
          <a:extLst>
            <a:ext uri="{FF2B5EF4-FFF2-40B4-BE49-F238E27FC236}">
              <a16:creationId xmlns:a16="http://schemas.microsoft.com/office/drawing/2014/main" id="{20CAA893-6998-4F88-8D00-670B2C731C8D}"/>
            </a:ext>
          </a:extLst>
        </xdr:cNvPr>
        <xdr:cNvSpPr/>
      </xdr:nvSpPr>
      <xdr:spPr>
        <a:xfrm>
          <a:off x="1079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69342</xdr:rowOff>
    </xdr:from>
    <xdr:to>
      <xdr:col>10</xdr:col>
      <xdr:colOff>114300</xdr:colOff>
      <xdr:row>103</xdr:row>
      <xdr:rowOff>117348</xdr:rowOff>
    </xdr:to>
    <xdr:cxnSp macro="">
      <xdr:nvCxnSpPr>
        <xdr:cNvPr id="423" name="直線コネクタ 422">
          <a:extLst>
            <a:ext uri="{FF2B5EF4-FFF2-40B4-BE49-F238E27FC236}">
              <a16:creationId xmlns:a16="http://schemas.microsoft.com/office/drawing/2014/main" id="{0BD4710D-2FEC-48C8-83D5-2A0821DB8184}"/>
            </a:ext>
          </a:extLst>
        </xdr:cNvPr>
        <xdr:cNvCxnSpPr/>
      </xdr:nvCxnSpPr>
      <xdr:spPr>
        <a:xfrm>
          <a:off x="1130300" y="177286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4" name="n_1aveValue【市民会館】&#10;有形固定資産減価償却率">
          <a:extLst>
            <a:ext uri="{FF2B5EF4-FFF2-40B4-BE49-F238E27FC236}">
              <a16:creationId xmlns:a16="http://schemas.microsoft.com/office/drawing/2014/main" id="{212BEA5D-07BE-4C5B-8624-467F8E12413C}"/>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5" name="n_2aveValue【市民会館】&#10;有形固定資産減価償却率">
          <a:extLst>
            <a:ext uri="{FF2B5EF4-FFF2-40B4-BE49-F238E27FC236}">
              <a16:creationId xmlns:a16="http://schemas.microsoft.com/office/drawing/2014/main" id="{CBC0C900-ABEB-4ACD-803D-C335E23EA549}"/>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426" name="n_3aveValue【市民会館】&#10;有形固定資産減価償却率">
          <a:extLst>
            <a:ext uri="{FF2B5EF4-FFF2-40B4-BE49-F238E27FC236}">
              <a16:creationId xmlns:a16="http://schemas.microsoft.com/office/drawing/2014/main" id="{865EE208-7B05-4F21-97B8-38EFA42D671B}"/>
            </a:ext>
          </a:extLst>
        </xdr:cNvPr>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156990</xdr:rowOff>
    </xdr:from>
    <xdr:ext cx="405111" cy="259045"/>
    <xdr:sp macro="" textlink="">
      <xdr:nvSpPr>
        <xdr:cNvPr id="427" name="n_4aveValue【市民会館】&#10;有形固定資産減価償却率">
          <a:extLst>
            <a:ext uri="{FF2B5EF4-FFF2-40B4-BE49-F238E27FC236}">
              <a16:creationId xmlns:a16="http://schemas.microsoft.com/office/drawing/2014/main" id="{D0EE058C-3BC6-4FD4-BDBF-8A9AA477CF1B}"/>
            </a:ext>
          </a:extLst>
        </xdr:cNvPr>
        <xdr:cNvSpPr txBox="1"/>
      </xdr:nvSpPr>
      <xdr:spPr>
        <a:xfrm>
          <a:off x="927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116095</xdr:rowOff>
    </xdr:from>
    <xdr:ext cx="405111" cy="259045"/>
    <xdr:sp macro="" textlink="">
      <xdr:nvSpPr>
        <xdr:cNvPr id="428" name="n_1mainValue【市民会館】&#10;有形固定資産減価償却率">
          <a:extLst>
            <a:ext uri="{FF2B5EF4-FFF2-40B4-BE49-F238E27FC236}">
              <a16:creationId xmlns:a16="http://schemas.microsoft.com/office/drawing/2014/main" id="{4F1BD7E7-B2E4-434A-A219-919E60328CC0}"/>
            </a:ext>
          </a:extLst>
        </xdr:cNvPr>
        <xdr:cNvSpPr txBox="1"/>
      </xdr:nvSpPr>
      <xdr:spPr>
        <a:xfrm>
          <a:off x="35820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61231</xdr:rowOff>
    </xdr:from>
    <xdr:ext cx="405111" cy="259045"/>
    <xdr:sp macro="" textlink="">
      <xdr:nvSpPr>
        <xdr:cNvPr id="429" name="n_2mainValue【市民会館】&#10;有形固定資産減価償却率">
          <a:extLst>
            <a:ext uri="{FF2B5EF4-FFF2-40B4-BE49-F238E27FC236}">
              <a16:creationId xmlns:a16="http://schemas.microsoft.com/office/drawing/2014/main" id="{934AFACA-66D0-4DDE-90CC-117D927AA71B}"/>
            </a:ext>
          </a:extLst>
        </xdr:cNvPr>
        <xdr:cNvSpPr txBox="1"/>
      </xdr:nvSpPr>
      <xdr:spPr>
        <a:xfrm>
          <a:off x="2705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13225</xdr:rowOff>
    </xdr:from>
    <xdr:ext cx="405111" cy="259045"/>
    <xdr:sp macro="" textlink="">
      <xdr:nvSpPr>
        <xdr:cNvPr id="430" name="n_3mainValue【市民会館】&#10;有形固定資産減価償却率">
          <a:extLst>
            <a:ext uri="{FF2B5EF4-FFF2-40B4-BE49-F238E27FC236}">
              <a16:creationId xmlns:a16="http://schemas.microsoft.com/office/drawing/2014/main" id="{AD0621B3-2DED-4E7E-98DC-3F1E9CBCE82C}"/>
            </a:ext>
          </a:extLst>
        </xdr:cNvPr>
        <xdr:cNvSpPr txBox="1"/>
      </xdr:nvSpPr>
      <xdr:spPr>
        <a:xfrm>
          <a:off x="1816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136669</xdr:rowOff>
    </xdr:from>
    <xdr:ext cx="405111" cy="259045"/>
    <xdr:sp macro="" textlink="">
      <xdr:nvSpPr>
        <xdr:cNvPr id="431" name="n_4mainValue【市民会館】&#10;有形固定資産減価償却率">
          <a:extLst>
            <a:ext uri="{FF2B5EF4-FFF2-40B4-BE49-F238E27FC236}">
              <a16:creationId xmlns:a16="http://schemas.microsoft.com/office/drawing/2014/main" id="{E0806B4E-8234-4218-B950-17E2622C93A3}"/>
            </a:ext>
          </a:extLst>
        </xdr:cNvPr>
        <xdr:cNvSpPr txBox="1"/>
      </xdr:nvSpPr>
      <xdr:spPr>
        <a:xfrm>
          <a:off x="927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EC9623A1-ACBA-4E17-BC49-9AF20A0AC9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F6CC25FA-93A0-47C8-A1AE-530B3BC7D1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E1D14DB-903C-4701-AE0B-4DE89D145A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D5606A38-F745-4A78-9A18-887CD7325D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8DB35A9-4437-4ED2-AE87-2A7C41E13A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375C352F-4569-47BE-ACB4-52B198E736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22F85C7-8E0E-4C16-BD13-4C47268997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4A8DF06-753D-4346-95BE-F05B1CEB2E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3084CE7-3A15-429C-B8D6-A34F81FB20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DAF82822-C041-4A3B-AFA6-1A56D9E6950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a:extLst>
            <a:ext uri="{FF2B5EF4-FFF2-40B4-BE49-F238E27FC236}">
              <a16:creationId xmlns:a16="http://schemas.microsoft.com/office/drawing/2014/main" id="{301C017F-2239-4C7B-8888-B1C3996CEFB5}"/>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671F3EB2-9BA3-4550-8BCE-A82E6A3BE22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79A117C-1BC1-4135-80EE-8CB1E917006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19DD5257-BF46-4142-944C-D5AFA1C143E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D54E96DB-79B3-4E45-8D89-B9DBBB1F2FE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8A2435E8-6553-4B92-9126-59031B67A05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D5FE3CC6-AD0F-45EE-A434-841F5983D4F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AEF3471D-6532-43BD-BDEF-44DC9FC12C0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7036C922-F6C2-4560-A353-08CD7A50399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1FD14434-CFFB-4B3A-9DBD-2416CAD73EF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4471BCF8-49E9-4DE5-B5EF-070D6821511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EBFFB82A-A10D-4CE0-9213-125A8E14C0F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594910E2-3FBD-445C-8990-FF7F898A59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529BB629-B216-4339-A79C-A3CE74B48C6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6" name="直線コネクタ 455">
          <a:extLst>
            <a:ext uri="{FF2B5EF4-FFF2-40B4-BE49-F238E27FC236}">
              <a16:creationId xmlns:a16="http://schemas.microsoft.com/office/drawing/2014/main" id="{31BFBC7B-6B41-444F-B63D-0E1BE1098F89}"/>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7" name="【市民会館】&#10;一人当たり面積最小値テキスト">
          <a:extLst>
            <a:ext uri="{FF2B5EF4-FFF2-40B4-BE49-F238E27FC236}">
              <a16:creationId xmlns:a16="http://schemas.microsoft.com/office/drawing/2014/main" id="{70B03593-C419-40A2-9BC7-98F40DFB277D}"/>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8" name="直線コネクタ 457">
          <a:extLst>
            <a:ext uri="{FF2B5EF4-FFF2-40B4-BE49-F238E27FC236}">
              <a16:creationId xmlns:a16="http://schemas.microsoft.com/office/drawing/2014/main" id="{F0D32613-9001-4483-A119-7784A9EEC754}"/>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9" name="【市民会館】&#10;一人当たり面積最大値テキスト">
          <a:extLst>
            <a:ext uri="{FF2B5EF4-FFF2-40B4-BE49-F238E27FC236}">
              <a16:creationId xmlns:a16="http://schemas.microsoft.com/office/drawing/2014/main" id="{5D398547-099B-42C7-8A10-03F73B0D1E1C}"/>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60" name="直線コネクタ 459">
          <a:extLst>
            <a:ext uri="{FF2B5EF4-FFF2-40B4-BE49-F238E27FC236}">
              <a16:creationId xmlns:a16="http://schemas.microsoft.com/office/drawing/2014/main" id="{CD0128C0-5D57-4C05-93F3-257824D85B6D}"/>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61" name="【市民会館】&#10;一人当たり面積平均値テキスト">
          <a:extLst>
            <a:ext uri="{FF2B5EF4-FFF2-40B4-BE49-F238E27FC236}">
              <a16:creationId xmlns:a16="http://schemas.microsoft.com/office/drawing/2014/main" id="{C89F8C4C-6DDE-45E4-8984-34B57EC19D0F}"/>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2" name="フローチャート: 判断 461">
          <a:extLst>
            <a:ext uri="{FF2B5EF4-FFF2-40B4-BE49-F238E27FC236}">
              <a16:creationId xmlns:a16="http://schemas.microsoft.com/office/drawing/2014/main" id="{8A0EED89-0F6F-40B6-A1AD-78C29E2490EC}"/>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3" name="フローチャート: 判断 462">
          <a:extLst>
            <a:ext uri="{FF2B5EF4-FFF2-40B4-BE49-F238E27FC236}">
              <a16:creationId xmlns:a16="http://schemas.microsoft.com/office/drawing/2014/main" id="{84C4A353-9BC9-4B12-A84A-77BB6CB026C6}"/>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4" name="フローチャート: 判断 463">
          <a:extLst>
            <a:ext uri="{FF2B5EF4-FFF2-40B4-BE49-F238E27FC236}">
              <a16:creationId xmlns:a16="http://schemas.microsoft.com/office/drawing/2014/main" id="{8CAD80A4-DAC3-4AE6-94BD-A9E934E493E6}"/>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65" name="フローチャート: 判断 464">
          <a:extLst>
            <a:ext uri="{FF2B5EF4-FFF2-40B4-BE49-F238E27FC236}">
              <a16:creationId xmlns:a16="http://schemas.microsoft.com/office/drawing/2014/main" id="{35E7B1F0-D481-4CB8-8E2D-B0C4273BF184}"/>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6" name="フローチャート: 判断 465">
          <a:extLst>
            <a:ext uri="{FF2B5EF4-FFF2-40B4-BE49-F238E27FC236}">
              <a16:creationId xmlns:a16="http://schemas.microsoft.com/office/drawing/2014/main" id="{3CAC52D0-4E59-42E7-8A62-951ECE6B4723}"/>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7AA0AAA-6AD5-4183-A68A-749BEEADE9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A2F874A-B16B-4C69-BACE-6525833E52E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2A40DC6-2790-4D7A-AB50-D2B0F387FF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8D81832-56DA-446F-8F03-2431993157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DD7A02A-0EFE-4D7D-9AD1-2D76F19807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170180</xdr:rowOff>
    </xdr:from>
    <xdr:to>
      <xdr:col>55</xdr:col>
      <xdr:colOff>50800</xdr:colOff>
      <xdr:row>101</xdr:row>
      <xdr:rowOff>100330</xdr:rowOff>
    </xdr:to>
    <xdr:sp macro="" textlink="">
      <xdr:nvSpPr>
        <xdr:cNvPr id="472" name="楕円 471">
          <a:extLst>
            <a:ext uri="{FF2B5EF4-FFF2-40B4-BE49-F238E27FC236}">
              <a16:creationId xmlns:a16="http://schemas.microsoft.com/office/drawing/2014/main" id="{17359EE1-4E9B-40D4-8CF1-F0C71631B980}"/>
            </a:ext>
          </a:extLst>
        </xdr:cNvPr>
        <xdr:cNvSpPr/>
      </xdr:nvSpPr>
      <xdr:spPr>
        <a:xfrm>
          <a:off x="10426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123207</xdr:rowOff>
    </xdr:from>
    <xdr:ext cx="469744" cy="259045"/>
    <xdr:sp macro="" textlink="">
      <xdr:nvSpPr>
        <xdr:cNvPr id="473" name="【市民会館】&#10;一人当たり面積該当値テキスト">
          <a:extLst>
            <a:ext uri="{FF2B5EF4-FFF2-40B4-BE49-F238E27FC236}">
              <a16:creationId xmlns:a16="http://schemas.microsoft.com/office/drawing/2014/main" id="{8CFCEB6B-46DA-4D85-BBCA-E89862B61424}"/>
            </a:ext>
          </a:extLst>
        </xdr:cNvPr>
        <xdr:cNvSpPr txBox="1"/>
      </xdr:nvSpPr>
      <xdr:spPr>
        <a:xfrm>
          <a:off x="10515600" y="1726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25400</xdr:rowOff>
    </xdr:from>
    <xdr:to>
      <xdr:col>50</xdr:col>
      <xdr:colOff>165100</xdr:colOff>
      <xdr:row>101</xdr:row>
      <xdr:rowOff>127000</xdr:rowOff>
    </xdr:to>
    <xdr:sp macro="" textlink="">
      <xdr:nvSpPr>
        <xdr:cNvPr id="474" name="楕円 473">
          <a:extLst>
            <a:ext uri="{FF2B5EF4-FFF2-40B4-BE49-F238E27FC236}">
              <a16:creationId xmlns:a16="http://schemas.microsoft.com/office/drawing/2014/main" id="{CE6CE21D-1F15-4294-BDB1-3F74DC4B7B9C}"/>
            </a:ext>
          </a:extLst>
        </xdr:cNvPr>
        <xdr:cNvSpPr/>
      </xdr:nvSpPr>
      <xdr:spPr>
        <a:xfrm>
          <a:off x="958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49530</xdr:rowOff>
    </xdr:from>
    <xdr:to>
      <xdr:col>55</xdr:col>
      <xdr:colOff>0</xdr:colOff>
      <xdr:row>101</xdr:row>
      <xdr:rowOff>76200</xdr:rowOff>
    </xdr:to>
    <xdr:cxnSp macro="">
      <xdr:nvCxnSpPr>
        <xdr:cNvPr id="475" name="直線コネクタ 474">
          <a:extLst>
            <a:ext uri="{FF2B5EF4-FFF2-40B4-BE49-F238E27FC236}">
              <a16:creationId xmlns:a16="http://schemas.microsoft.com/office/drawing/2014/main" id="{16E0776E-BC2C-441C-BCDB-28CE03C31CD6}"/>
            </a:ext>
          </a:extLst>
        </xdr:cNvPr>
        <xdr:cNvCxnSpPr/>
      </xdr:nvCxnSpPr>
      <xdr:spPr>
        <a:xfrm flipV="1">
          <a:off x="9639300" y="17365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63500</xdr:rowOff>
    </xdr:from>
    <xdr:to>
      <xdr:col>46</xdr:col>
      <xdr:colOff>38100</xdr:colOff>
      <xdr:row>101</xdr:row>
      <xdr:rowOff>165100</xdr:rowOff>
    </xdr:to>
    <xdr:sp macro="" textlink="">
      <xdr:nvSpPr>
        <xdr:cNvPr id="476" name="楕円 475">
          <a:extLst>
            <a:ext uri="{FF2B5EF4-FFF2-40B4-BE49-F238E27FC236}">
              <a16:creationId xmlns:a16="http://schemas.microsoft.com/office/drawing/2014/main" id="{EE2C6A91-82EE-4D97-ABEB-E4A91832BE8C}"/>
            </a:ext>
          </a:extLst>
        </xdr:cNvPr>
        <xdr:cNvSpPr/>
      </xdr:nvSpPr>
      <xdr:spPr>
        <a:xfrm>
          <a:off x="8699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76200</xdr:rowOff>
    </xdr:from>
    <xdr:to>
      <xdr:col>50</xdr:col>
      <xdr:colOff>114300</xdr:colOff>
      <xdr:row>101</xdr:row>
      <xdr:rowOff>114300</xdr:rowOff>
    </xdr:to>
    <xdr:cxnSp macro="">
      <xdr:nvCxnSpPr>
        <xdr:cNvPr id="477" name="直線コネクタ 476">
          <a:extLst>
            <a:ext uri="{FF2B5EF4-FFF2-40B4-BE49-F238E27FC236}">
              <a16:creationId xmlns:a16="http://schemas.microsoft.com/office/drawing/2014/main" id="{7E06A718-0557-4612-B0F7-178FB616BAC7}"/>
            </a:ext>
          </a:extLst>
        </xdr:cNvPr>
        <xdr:cNvCxnSpPr/>
      </xdr:nvCxnSpPr>
      <xdr:spPr>
        <a:xfrm flipV="1">
          <a:off x="8750300" y="1739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86361</xdr:rowOff>
    </xdr:from>
    <xdr:to>
      <xdr:col>41</xdr:col>
      <xdr:colOff>101600</xdr:colOff>
      <xdr:row>102</xdr:row>
      <xdr:rowOff>16511</xdr:rowOff>
    </xdr:to>
    <xdr:sp macro="" textlink="">
      <xdr:nvSpPr>
        <xdr:cNvPr id="478" name="楕円 477">
          <a:extLst>
            <a:ext uri="{FF2B5EF4-FFF2-40B4-BE49-F238E27FC236}">
              <a16:creationId xmlns:a16="http://schemas.microsoft.com/office/drawing/2014/main" id="{0451FFF2-1AED-4458-A67D-DB36F4CF5039}"/>
            </a:ext>
          </a:extLst>
        </xdr:cNvPr>
        <xdr:cNvSpPr/>
      </xdr:nvSpPr>
      <xdr:spPr>
        <a:xfrm>
          <a:off x="7810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114300</xdr:rowOff>
    </xdr:from>
    <xdr:to>
      <xdr:col>45</xdr:col>
      <xdr:colOff>177800</xdr:colOff>
      <xdr:row>101</xdr:row>
      <xdr:rowOff>137161</xdr:rowOff>
    </xdr:to>
    <xdr:cxnSp macro="">
      <xdr:nvCxnSpPr>
        <xdr:cNvPr id="479" name="直線コネクタ 478">
          <a:extLst>
            <a:ext uri="{FF2B5EF4-FFF2-40B4-BE49-F238E27FC236}">
              <a16:creationId xmlns:a16="http://schemas.microsoft.com/office/drawing/2014/main" id="{413C3DEF-ABC1-4898-AEBB-5D5AA4C74205}"/>
            </a:ext>
          </a:extLst>
        </xdr:cNvPr>
        <xdr:cNvCxnSpPr/>
      </xdr:nvCxnSpPr>
      <xdr:spPr>
        <a:xfrm flipV="1">
          <a:off x="7861300" y="17430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113030</xdr:rowOff>
    </xdr:from>
    <xdr:to>
      <xdr:col>36</xdr:col>
      <xdr:colOff>165100</xdr:colOff>
      <xdr:row>102</xdr:row>
      <xdr:rowOff>43180</xdr:rowOff>
    </xdr:to>
    <xdr:sp macro="" textlink="">
      <xdr:nvSpPr>
        <xdr:cNvPr id="480" name="楕円 479">
          <a:extLst>
            <a:ext uri="{FF2B5EF4-FFF2-40B4-BE49-F238E27FC236}">
              <a16:creationId xmlns:a16="http://schemas.microsoft.com/office/drawing/2014/main" id="{0664DAE0-4CF5-40B2-9859-C4DD9F959F06}"/>
            </a:ext>
          </a:extLst>
        </xdr:cNvPr>
        <xdr:cNvSpPr/>
      </xdr:nvSpPr>
      <xdr:spPr>
        <a:xfrm>
          <a:off x="692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137161</xdr:rowOff>
    </xdr:from>
    <xdr:to>
      <xdr:col>41</xdr:col>
      <xdr:colOff>50800</xdr:colOff>
      <xdr:row>101</xdr:row>
      <xdr:rowOff>163830</xdr:rowOff>
    </xdr:to>
    <xdr:cxnSp macro="">
      <xdr:nvCxnSpPr>
        <xdr:cNvPr id="481" name="直線コネクタ 480">
          <a:extLst>
            <a:ext uri="{FF2B5EF4-FFF2-40B4-BE49-F238E27FC236}">
              <a16:creationId xmlns:a16="http://schemas.microsoft.com/office/drawing/2014/main" id="{74585DB9-AE91-4E68-946C-BE7CE07A8271}"/>
            </a:ext>
          </a:extLst>
        </xdr:cNvPr>
        <xdr:cNvCxnSpPr/>
      </xdr:nvCxnSpPr>
      <xdr:spPr>
        <a:xfrm flipV="1">
          <a:off x="6972300" y="17453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82" name="n_1aveValue【市民会館】&#10;一人当たり面積">
          <a:extLst>
            <a:ext uri="{FF2B5EF4-FFF2-40B4-BE49-F238E27FC236}">
              <a16:creationId xmlns:a16="http://schemas.microsoft.com/office/drawing/2014/main" id="{B866A440-CBCE-41E7-BB4F-F7FE777EE4BF}"/>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83" name="n_2aveValue【市民会館】&#10;一人当たり面積">
          <a:extLst>
            <a:ext uri="{FF2B5EF4-FFF2-40B4-BE49-F238E27FC236}">
              <a16:creationId xmlns:a16="http://schemas.microsoft.com/office/drawing/2014/main" id="{BC42E304-0AF0-4858-974C-626BDF4308AA}"/>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84" name="n_3aveValue【市民会館】&#10;一人当たり面積">
          <a:extLst>
            <a:ext uri="{FF2B5EF4-FFF2-40B4-BE49-F238E27FC236}">
              <a16:creationId xmlns:a16="http://schemas.microsoft.com/office/drawing/2014/main" id="{E31FA3D6-FC1C-459B-8A22-93DB0424612B}"/>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5" name="n_4aveValue【市民会館】&#10;一人当たり面積">
          <a:extLst>
            <a:ext uri="{FF2B5EF4-FFF2-40B4-BE49-F238E27FC236}">
              <a16:creationId xmlns:a16="http://schemas.microsoft.com/office/drawing/2014/main" id="{2D946DE5-BA42-49BC-89A0-E44171315524}"/>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143527</xdr:rowOff>
    </xdr:from>
    <xdr:ext cx="469744" cy="259045"/>
    <xdr:sp macro="" textlink="">
      <xdr:nvSpPr>
        <xdr:cNvPr id="486" name="n_1mainValue【市民会館】&#10;一人当たり面積">
          <a:extLst>
            <a:ext uri="{FF2B5EF4-FFF2-40B4-BE49-F238E27FC236}">
              <a16:creationId xmlns:a16="http://schemas.microsoft.com/office/drawing/2014/main" id="{FCC64452-08B2-4C56-BEE0-19DB2813F420}"/>
            </a:ext>
          </a:extLst>
        </xdr:cNvPr>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10177</xdr:rowOff>
    </xdr:from>
    <xdr:ext cx="469744" cy="259045"/>
    <xdr:sp macro="" textlink="">
      <xdr:nvSpPr>
        <xdr:cNvPr id="487" name="n_2mainValue【市民会館】&#10;一人当たり面積">
          <a:extLst>
            <a:ext uri="{FF2B5EF4-FFF2-40B4-BE49-F238E27FC236}">
              <a16:creationId xmlns:a16="http://schemas.microsoft.com/office/drawing/2014/main" id="{3B832BD3-3019-42A8-A66A-3FC40DF5181D}"/>
            </a:ext>
          </a:extLst>
        </xdr:cNvPr>
        <xdr:cNvSpPr txBox="1"/>
      </xdr:nvSpPr>
      <xdr:spPr>
        <a:xfrm>
          <a:off x="85154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33038</xdr:rowOff>
    </xdr:from>
    <xdr:ext cx="469744" cy="259045"/>
    <xdr:sp macro="" textlink="">
      <xdr:nvSpPr>
        <xdr:cNvPr id="488" name="n_3mainValue【市民会館】&#10;一人当たり面積">
          <a:extLst>
            <a:ext uri="{FF2B5EF4-FFF2-40B4-BE49-F238E27FC236}">
              <a16:creationId xmlns:a16="http://schemas.microsoft.com/office/drawing/2014/main" id="{181B0C7A-B58D-4F92-AC9A-2125C252CD59}"/>
            </a:ext>
          </a:extLst>
        </xdr:cNvPr>
        <xdr:cNvSpPr txBox="1"/>
      </xdr:nvSpPr>
      <xdr:spPr>
        <a:xfrm>
          <a:off x="76264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59707</xdr:rowOff>
    </xdr:from>
    <xdr:ext cx="469744" cy="259045"/>
    <xdr:sp macro="" textlink="">
      <xdr:nvSpPr>
        <xdr:cNvPr id="489" name="n_4mainValue【市民会館】&#10;一人当たり面積">
          <a:extLst>
            <a:ext uri="{FF2B5EF4-FFF2-40B4-BE49-F238E27FC236}">
              <a16:creationId xmlns:a16="http://schemas.microsoft.com/office/drawing/2014/main" id="{4C32F298-4E77-498B-A34F-CC1CB52DC3CF}"/>
            </a:ext>
          </a:extLst>
        </xdr:cNvPr>
        <xdr:cNvSpPr txBox="1"/>
      </xdr:nvSpPr>
      <xdr:spPr>
        <a:xfrm>
          <a:off x="67374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A9BEB70-8D35-49D6-BEA0-71AA51C9EC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975B3026-30DD-40C9-9A8B-DBCA43F672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F1697338-E63F-4E0E-AFBD-4EED12A080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CA919337-ADC4-46D7-90A0-093D02FABD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ACC9B907-6E06-4FA6-A756-B08383D81E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8EFA58A4-CCD0-40AB-9888-F6DBE76AAC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B13DAE6-068A-46F5-97B8-C0693795EB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5D4C512-E563-453A-867D-E1CA2F53072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EEBC274A-4C9E-49B3-B2FF-092D45E311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473746FA-5268-4712-995C-595DF89628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E468C5FD-7F08-4C80-B764-7C3CB3FA35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1CF1EFF4-7103-4E82-A716-4ED7DD8CAD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3CA473DB-93D3-4F42-AB29-845C451A3A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ADA3A482-9B3E-4FF7-BEB9-B87592ACB8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E348AAE8-F141-46A4-80C1-C144994945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BC4B2186-2F15-4181-A622-E82A2AF94F8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1BC2267-77B0-4900-AF28-8954F2ACAC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48912816-29E7-46CC-8459-2314F37C5D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304DDE30-758C-40DE-BD30-CD759E0ECC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8DAC964-8199-4FA6-80C7-0641D9F1AD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1230EAFC-A7A8-4BD5-AD8F-7F689E701A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E96B97BC-7094-48BD-83B3-3B5078D413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4565E18-63C9-4E33-8A33-9720542A58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A43F08A5-FE58-4671-B443-7FADAA79C0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35585CFC-F32F-457E-9897-E55AF59AFB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DF4E8010-257E-4828-AB2D-8A4F1C164E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F8D21D92-6F2C-43E0-8B6E-8909A09FFA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8EBFEA42-CC29-4DF3-8E52-682406D6B6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557024A9-4DAD-41F2-837F-2E335F5C485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CCB45D61-BD0F-434D-95B3-16884DCB75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4D4D6F3B-E078-4089-9781-0F1E0FA8C4D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7D72C6F-50CE-4C33-949E-8BEC8220E5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9C94F664-A340-4822-909C-4948C4CE27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6874DE7-1BAA-4A62-98FB-F57160425D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3682DE47-F64C-4840-82CA-1B0ADB07DCE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F42F6214-78EF-406D-9DD0-62D08674DB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CDC4E792-29FC-4D38-92E9-E615AFB7989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80D78C6-4479-4E28-B7DB-17CC9C78F4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BFA254BE-D6A7-404D-8C44-EACDCBE182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529" name="直線コネクタ 528">
          <a:extLst>
            <a:ext uri="{FF2B5EF4-FFF2-40B4-BE49-F238E27FC236}">
              <a16:creationId xmlns:a16="http://schemas.microsoft.com/office/drawing/2014/main" id="{CAC97EA1-9E8F-4DC3-A53D-1F9694C6E225}"/>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1A5F8DC1-5345-471B-893C-66858CDFCEE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a:extLst>
            <a:ext uri="{FF2B5EF4-FFF2-40B4-BE49-F238E27FC236}">
              <a16:creationId xmlns:a16="http://schemas.microsoft.com/office/drawing/2014/main" id="{74E8D10A-2DE9-4343-A20B-889530848E5D}"/>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A021924E-F4D1-4C24-AAA9-2918A5DBEBE6}"/>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33" name="直線コネクタ 532">
          <a:extLst>
            <a:ext uri="{FF2B5EF4-FFF2-40B4-BE49-F238E27FC236}">
              <a16:creationId xmlns:a16="http://schemas.microsoft.com/office/drawing/2014/main" id="{2B8BFD6D-62B0-4FF4-9EE3-56F7AC75B9AC}"/>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101617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CF566FD5-F7BD-4DB6-822A-4302E3A0DB6F}"/>
            </a:ext>
          </a:extLst>
        </xdr:cNvPr>
        <xdr:cNvSpPr txBox="1"/>
      </xdr:nvSpPr>
      <xdr:spPr>
        <a:xfrm>
          <a:off x="16357600" y="1038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35" name="フローチャート: 判断 534">
          <a:extLst>
            <a:ext uri="{FF2B5EF4-FFF2-40B4-BE49-F238E27FC236}">
              <a16:creationId xmlns:a16="http://schemas.microsoft.com/office/drawing/2014/main" id="{8E6AE58D-13FE-45AD-B4DD-A600D437E6BC}"/>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536" name="フローチャート: 判断 535">
          <a:extLst>
            <a:ext uri="{FF2B5EF4-FFF2-40B4-BE49-F238E27FC236}">
              <a16:creationId xmlns:a16="http://schemas.microsoft.com/office/drawing/2014/main" id="{5FFE3094-7A75-4A4B-AAA4-234DD4756678}"/>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537" name="フローチャート: 判断 536">
          <a:extLst>
            <a:ext uri="{FF2B5EF4-FFF2-40B4-BE49-F238E27FC236}">
              <a16:creationId xmlns:a16="http://schemas.microsoft.com/office/drawing/2014/main" id="{7083D4D0-CE1B-46F6-8D89-F1743E39BCEA}"/>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538" name="フローチャート: 判断 537">
          <a:extLst>
            <a:ext uri="{FF2B5EF4-FFF2-40B4-BE49-F238E27FC236}">
              <a16:creationId xmlns:a16="http://schemas.microsoft.com/office/drawing/2014/main" id="{73A3A71F-2344-4729-9553-8B708F309E18}"/>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539" name="フローチャート: 判断 538">
          <a:extLst>
            <a:ext uri="{FF2B5EF4-FFF2-40B4-BE49-F238E27FC236}">
              <a16:creationId xmlns:a16="http://schemas.microsoft.com/office/drawing/2014/main" id="{51C1521C-5DEA-4F21-B574-DDBCFF29B521}"/>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3121AB6-B181-4F1B-BD0E-098E5E3F30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394BCFE-7F5D-44D0-B8F4-B910050733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E3FF68B-B096-4259-8E91-42C4AFA7B1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484F48C-B356-4258-AAB9-04F87A61DD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9E75AE6-6261-4335-88F1-9DF9BB6D6C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45" name="楕円 544">
          <a:extLst>
            <a:ext uri="{FF2B5EF4-FFF2-40B4-BE49-F238E27FC236}">
              <a16:creationId xmlns:a16="http://schemas.microsoft.com/office/drawing/2014/main" id="{9F3C3A91-12A8-434E-8504-D723C673EBBA}"/>
            </a:ext>
          </a:extLst>
        </xdr:cNvPr>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7FB95119-8C5D-4082-A49E-0394C8F9F689}"/>
            </a:ext>
          </a:extLst>
        </xdr:cNvPr>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7" name="楕円 546">
          <a:extLst>
            <a:ext uri="{FF2B5EF4-FFF2-40B4-BE49-F238E27FC236}">
              <a16:creationId xmlns:a16="http://schemas.microsoft.com/office/drawing/2014/main" id="{B529B2C4-54F4-4D3C-8AFC-AADC94B7577D}"/>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144780</xdr:rowOff>
    </xdr:to>
    <xdr:cxnSp macro="">
      <xdr:nvCxnSpPr>
        <xdr:cNvPr id="548" name="直線コネクタ 547">
          <a:extLst>
            <a:ext uri="{FF2B5EF4-FFF2-40B4-BE49-F238E27FC236}">
              <a16:creationId xmlns:a16="http://schemas.microsoft.com/office/drawing/2014/main" id="{7EFFA5CF-E055-428E-9491-A4F237E523F0}"/>
            </a:ext>
          </a:extLst>
        </xdr:cNvPr>
        <xdr:cNvCxnSpPr/>
      </xdr:nvCxnSpPr>
      <xdr:spPr>
        <a:xfrm>
          <a:off x="15481300" y="10561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549" name="楕円 548">
          <a:extLst>
            <a:ext uri="{FF2B5EF4-FFF2-40B4-BE49-F238E27FC236}">
              <a16:creationId xmlns:a16="http://schemas.microsoft.com/office/drawing/2014/main" id="{F23125E9-8D38-4746-9612-1DF1B95D5F28}"/>
            </a:ext>
          </a:extLst>
        </xdr:cNvPr>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61</xdr:row>
      <xdr:rowOff>102870</xdr:rowOff>
    </xdr:to>
    <xdr:cxnSp macro="">
      <xdr:nvCxnSpPr>
        <xdr:cNvPr id="550" name="直線コネクタ 549">
          <a:extLst>
            <a:ext uri="{FF2B5EF4-FFF2-40B4-BE49-F238E27FC236}">
              <a16:creationId xmlns:a16="http://schemas.microsoft.com/office/drawing/2014/main" id="{DB8B3946-1B7F-4E2A-AF2E-102AAE5845D7}"/>
            </a:ext>
          </a:extLst>
        </xdr:cNvPr>
        <xdr:cNvCxnSpPr/>
      </xdr:nvCxnSpPr>
      <xdr:spPr>
        <a:xfrm>
          <a:off x="14592300" y="1051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551" name="楕円 550">
          <a:extLst>
            <a:ext uri="{FF2B5EF4-FFF2-40B4-BE49-F238E27FC236}">
              <a16:creationId xmlns:a16="http://schemas.microsoft.com/office/drawing/2014/main" id="{3288AAC3-1DA3-4103-8FA1-EDF40C76B6DC}"/>
            </a:ext>
          </a:extLst>
        </xdr:cNvPr>
        <xdr:cNvSpPr/>
      </xdr:nvSpPr>
      <xdr:spPr>
        <a:xfrm>
          <a:off x="1365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59055</xdr:rowOff>
    </xdr:to>
    <xdr:cxnSp macro="">
      <xdr:nvCxnSpPr>
        <xdr:cNvPr id="552" name="直線コネクタ 551">
          <a:extLst>
            <a:ext uri="{FF2B5EF4-FFF2-40B4-BE49-F238E27FC236}">
              <a16:creationId xmlns:a16="http://schemas.microsoft.com/office/drawing/2014/main" id="{72E0BCB6-F6C1-4355-A635-0D94ECB1F896}"/>
            </a:ext>
          </a:extLst>
        </xdr:cNvPr>
        <xdr:cNvCxnSpPr/>
      </xdr:nvCxnSpPr>
      <xdr:spPr>
        <a:xfrm>
          <a:off x="13703300" y="1047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553" name="楕円 552">
          <a:extLst>
            <a:ext uri="{FF2B5EF4-FFF2-40B4-BE49-F238E27FC236}">
              <a16:creationId xmlns:a16="http://schemas.microsoft.com/office/drawing/2014/main" id="{3FF12F25-89E0-4FDB-BE2B-9FF1C0F416AC}"/>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61</xdr:row>
      <xdr:rowOff>17145</xdr:rowOff>
    </xdr:to>
    <xdr:cxnSp macro="">
      <xdr:nvCxnSpPr>
        <xdr:cNvPr id="554" name="直線コネクタ 553">
          <a:extLst>
            <a:ext uri="{FF2B5EF4-FFF2-40B4-BE49-F238E27FC236}">
              <a16:creationId xmlns:a16="http://schemas.microsoft.com/office/drawing/2014/main" id="{3C88EF7D-D28A-409C-8B91-CCED806EB0BE}"/>
            </a:ext>
          </a:extLst>
        </xdr:cNvPr>
        <xdr:cNvCxnSpPr/>
      </xdr:nvCxnSpPr>
      <xdr:spPr>
        <a:xfrm>
          <a:off x="12814300" y="103727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6A896D6F-3B8D-422D-B90E-E0D2CBCEB7C6}"/>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EFBA9374-E207-4761-BE3D-E3051F4877C3}"/>
            </a:ext>
          </a:extLst>
        </xdr:cNvPr>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90895B91-6F27-4DF5-8BA5-6AD55ED81773}"/>
            </a:ext>
          </a:extLst>
        </xdr:cNvPr>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52CA9F90-F59F-4598-9EE7-083429875123}"/>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170197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969BF5D7-9BBB-421C-84F1-954D3D1AD212}"/>
            </a:ext>
          </a:extLst>
        </xdr:cNvPr>
        <xdr:cNvSpPr txBox="1"/>
      </xdr:nvSpPr>
      <xdr:spPr>
        <a:xfrm>
          <a:off x="15266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126382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10454F16-6CF5-44E5-A89D-126FF5D784BE}"/>
            </a:ext>
          </a:extLst>
        </xdr:cNvPr>
        <xdr:cNvSpPr txBox="1"/>
      </xdr:nvSpPr>
      <xdr:spPr>
        <a:xfrm>
          <a:off x="143897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84472</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24CA7200-5C45-46D3-89FB-4AA030571362}"/>
            </a:ext>
          </a:extLst>
        </xdr:cNvPr>
        <xdr:cNvSpPr txBox="1"/>
      </xdr:nvSpPr>
      <xdr:spPr>
        <a:xfrm>
          <a:off x="13500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E0979F8F-3C04-4D7F-899D-03EC3D830145}"/>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9222ECC-91F4-4F3D-AC42-D0E620636F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E5A08773-1DF1-4EC5-9D86-644A90989B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DF1975CC-1B4B-48BC-8281-1289F34F96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9BBA428-3720-4C52-877C-A00ACB73CB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12E9DDFD-F966-461E-AD60-F27EDEE27D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A29CBF86-7A68-439B-8DE4-432A09C8D1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5CBF72B-D90E-4E2B-89AF-29BEFBB163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B41929E-2F06-49EB-9099-469C3476AD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DB10B914-C40E-45DF-8FF0-2A8EDF0646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40707FFF-3323-47DE-A3D7-7EF2E428BF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AB8B9672-3AA0-4240-AC94-D63CF958F2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97CE9583-6CCD-495F-B709-86AE6BE0264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F8010B79-9CA7-4BD5-A14F-E622E48C0D9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E34C8129-B3AC-4246-B7AF-A75F2BA9D9C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8C084B7D-8B46-4D7D-9435-04AE3DDA3F6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19E7906B-E0C7-4234-9823-670D75508B1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146EEF44-BB26-4E12-8E1C-76D6C77CB89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A7C7CFBA-1DAE-4FDA-A977-B75DC63601A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5E7281D-6E2A-4160-A870-7E32766057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64EECC46-1056-4B1C-A82A-C8E8643DE9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C31C39BC-2F35-489D-B547-27A435EE82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584" name="直線コネクタ 583">
          <a:extLst>
            <a:ext uri="{FF2B5EF4-FFF2-40B4-BE49-F238E27FC236}">
              <a16:creationId xmlns:a16="http://schemas.microsoft.com/office/drawing/2014/main" id="{6CE4AA6A-8236-467B-92E2-CD7F6FA1562B}"/>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10CC442D-7432-4A4B-89A5-D803D85185FE}"/>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86" name="直線コネクタ 585">
          <a:extLst>
            <a:ext uri="{FF2B5EF4-FFF2-40B4-BE49-F238E27FC236}">
              <a16:creationId xmlns:a16="http://schemas.microsoft.com/office/drawing/2014/main" id="{103C2A1C-4E19-423A-87FF-FF87AF1CE323}"/>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FE9A2DC0-3851-4DDC-9C9F-E2F0143856F8}"/>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88" name="直線コネクタ 587">
          <a:extLst>
            <a:ext uri="{FF2B5EF4-FFF2-40B4-BE49-F238E27FC236}">
              <a16:creationId xmlns:a16="http://schemas.microsoft.com/office/drawing/2014/main" id="{E7AE8E87-C402-4848-AE7A-12BD490D6645}"/>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FAE771DF-802E-47CD-9906-93A76944CF25}"/>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0" name="フローチャート: 判断 589">
          <a:extLst>
            <a:ext uri="{FF2B5EF4-FFF2-40B4-BE49-F238E27FC236}">
              <a16:creationId xmlns:a16="http://schemas.microsoft.com/office/drawing/2014/main" id="{AE3FCB3D-E519-45BA-B1D4-D9562FA34463}"/>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91" name="フローチャート: 判断 590">
          <a:extLst>
            <a:ext uri="{FF2B5EF4-FFF2-40B4-BE49-F238E27FC236}">
              <a16:creationId xmlns:a16="http://schemas.microsoft.com/office/drawing/2014/main" id="{C6165EDF-87DF-4D42-BF19-9D309481467D}"/>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592" name="フローチャート: 判断 591">
          <a:extLst>
            <a:ext uri="{FF2B5EF4-FFF2-40B4-BE49-F238E27FC236}">
              <a16:creationId xmlns:a16="http://schemas.microsoft.com/office/drawing/2014/main" id="{FF312FB6-01A9-4E37-ABD4-60D19A52B846}"/>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593" name="フローチャート: 判断 592">
          <a:extLst>
            <a:ext uri="{FF2B5EF4-FFF2-40B4-BE49-F238E27FC236}">
              <a16:creationId xmlns:a16="http://schemas.microsoft.com/office/drawing/2014/main" id="{493E0F44-588E-4457-9EE0-6061FB77F968}"/>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594" name="フローチャート: 判断 593">
          <a:extLst>
            <a:ext uri="{FF2B5EF4-FFF2-40B4-BE49-F238E27FC236}">
              <a16:creationId xmlns:a16="http://schemas.microsoft.com/office/drawing/2014/main" id="{F6100E89-560F-4810-9811-6406B243C480}"/>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EEA078C-6AD9-40CD-AE57-91B2F7B811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894428C-1317-473F-B990-C723CC8719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5C81760-F0D0-4496-8D45-2B18B6F686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E71B440-744C-467F-B46B-74078AB78C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9C68B07-312A-430B-BA3E-A8AEE825DC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600" name="楕円 599">
          <a:extLst>
            <a:ext uri="{FF2B5EF4-FFF2-40B4-BE49-F238E27FC236}">
              <a16:creationId xmlns:a16="http://schemas.microsoft.com/office/drawing/2014/main" id="{78556995-E3DE-459B-B0DB-9C93F098AFAA}"/>
            </a:ext>
          </a:extLst>
        </xdr:cNvPr>
        <xdr:cNvSpPr/>
      </xdr:nvSpPr>
      <xdr:spPr>
        <a:xfrm>
          <a:off x="221107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71645</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AC2A7819-7AC8-435A-B57E-CAB094378505}"/>
            </a:ext>
          </a:extLst>
        </xdr:cNvPr>
        <xdr:cNvSpPr txBox="1"/>
      </xdr:nvSpPr>
      <xdr:spPr>
        <a:xfrm>
          <a:off x="22199600"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02" name="楕円 601">
          <a:extLst>
            <a:ext uri="{FF2B5EF4-FFF2-40B4-BE49-F238E27FC236}">
              <a16:creationId xmlns:a16="http://schemas.microsoft.com/office/drawing/2014/main" id="{36FCD0A0-CAF4-40E1-B1D2-2442EFB17443}"/>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148590</xdr:rowOff>
    </xdr:to>
    <xdr:cxnSp macro="">
      <xdr:nvCxnSpPr>
        <xdr:cNvPr id="603" name="直線コネクタ 602">
          <a:extLst>
            <a:ext uri="{FF2B5EF4-FFF2-40B4-BE49-F238E27FC236}">
              <a16:creationId xmlns:a16="http://schemas.microsoft.com/office/drawing/2014/main" id="{160C4165-D8F2-43FA-86F5-0D83743D4279}"/>
            </a:ext>
          </a:extLst>
        </xdr:cNvPr>
        <xdr:cNvCxnSpPr/>
      </xdr:nvCxnSpPr>
      <xdr:spPr>
        <a:xfrm flipV="1">
          <a:off x="21323300" y="107739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102362</xdr:rowOff>
    </xdr:from>
    <xdr:to>
      <xdr:col>107</xdr:col>
      <xdr:colOff>101600</xdr:colOff>
      <xdr:row>63</xdr:row>
      <xdr:rowOff>32512</xdr:rowOff>
    </xdr:to>
    <xdr:sp macro="" textlink="">
      <xdr:nvSpPr>
        <xdr:cNvPr id="604" name="楕円 603">
          <a:extLst>
            <a:ext uri="{FF2B5EF4-FFF2-40B4-BE49-F238E27FC236}">
              <a16:creationId xmlns:a16="http://schemas.microsoft.com/office/drawing/2014/main" id="{637700D8-3DAA-4043-857C-B5FF9F1F13E4}"/>
            </a:ext>
          </a:extLst>
        </xdr:cNvPr>
        <xdr:cNvSpPr/>
      </xdr:nvSpPr>
      <xdr:spPr>
        <a:xfrm>
          <a:off x="20383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153162</xdr:rowOff>
    </xdr:to>
    <xdr:cxnSp macro="">
      <xdr:nvCxnSpPr>
        <xdr:cNvPr id="605" name="直線コネクタ 604">
          <a:extLst>
            <a:ext uri="{FF2B5EF4-FFF2-40B4-BE49-F238E27FC236}">
              <a16:creationId xmlns:a16="http://schemas.microsoft.com/office/drawing/2014/main" id="{72AF972B-CC7A-498C-BAD6-F76F2410F842}"/>
            </a:ext>
          </a:extLst>
        </xdr:cNvPr>
        <xdr:cNvCxnSpPr/>
      </xdr:nvCxnSpPr>
      <xdr:spPr>
        <a:xfrm flipV="1">
          <a:off x="20434300" y="10778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06" name="楕円 605">
          <a:extLst>
            <a:ext uri="{FF2B5EF4-FFF2-40B4-BE49-F238E27FC236}">
              <a16:creationId xmlns:a16="http://schemas.microsoft.com/office/drawing/2014/main" id="{52D1BE19-760E-4148-AD37-29620D8BB77B}"/>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153162</xdr:rowOff>
    </xdr:from>
    <xdr:to>
      <xdr:col>107</xdr:col>
      <xdr:colOff>50800</xdr:colOff>
      <xdr:row>62</xdr:row>
      <xdr:rowOff>155448</xdr:rowOff>
    </xdr:to>
    <xdr:cxnSp macro="">
      <xdr:nvCxnSpPr>
        <xdr:cNvPr id="607" name="直線コネクタ 606">
          <a:extLst>
            <a:ext uri="{FF2B5EF4-FFF2-40B4-BE49-F238E27FC236}">
              <a16:creationId xmlns:a16="http://schemas.microsoft.com/office/drawing/2014/main" id="{25D94629-DCDE-45A0-AF95-941043106C0E}"/>
            </a:ext>
          </a:extLst>
        </xdr:cNvPr>
        <xdr:cNvCxnSpPr/>
      </xdr:nvCxnSpPr>
      <xdr:spPr>
        <a:xfrm flipV="1">
          <a:off x="19545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56642</xdr:rowOff>
    </xdr:from>
    <xdr:to>
      <xdr:col>98</xdr:col>
      <xdr:colOff>38100</xdr:colOff>
      <xdr:row>60</xdr:row>
      <xdr:rowOff>158242</xdr:rowOff>
    </xdr:to>
    <xdr:sp macro="" textlink="">
      <xdr:nvSpPr>
        <xdr:cNvPr id="608" name="楕円 607">
          <a:extLst>
            <a:ext uri="{FF2B5EF4-FFF2-40B4-BE49-F238E27FC236}">
              <a16:creationId xmlns:a16="http://schemas.microsoft.com/office/drawing/2014/main" id="{CD727548-16AF-4BF0-A17C-6D8A62D3AD4E}"/>
            </a:ext>
          </a:extLst>
        </xdr:cNvPr>
        <xdr:cNvSpPr/>
      </xdr:nvSpPr>
      <xdr:spPr>
        <a:xfrm>
          <a:off x="18605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107442</xdr:rowOff>
    </xdr:from>
    <xdr:to>
      <xdr:col>102</xdr:col>
      <xdr:colOff>114300</xdr:colOff>
      <xdr:row>62</xdr:row>
      <xdr:rowOff>155448</xdr:rowOff>
    </xdr:to>
    <xdr:cxnSp macro="">
      <xdr:nvCxnSpPr>
        <xdr:cNvPr id="609" name="直線コネクタ 608">
          <a:extLst>
            <a:ext uri="{FF2B5EF4-FFF2-40B4-BE49-F238E27FC236}">
              <a16:creationId xmlns:a16="http://schemas.microsoft.com/office/drawing/2014/main" id="{E49CA09B-5BA2-4C4A-A0EF-CDB75A5257E8}"/>
            </a:ext>
          </a:extLst>
        </xdr:cNvPr>
        <xdr:cNvCxnSpPr/>
      </xdr:nvCxnSpPr>
      <xdr:spPr>
        <a:xfrm>
          <a:off x="18656300" y="103944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10" name="n_1aveValue【保健センター・保健所】&#10;一人当たり面積">
          <a:extLst>
            <a:ext uri="{FF2B5EF4-FFF2-40B4-BE49-F238E27FC236}">
              <a16:creationId xmlns:a16="http://schemas.microsoft.com/office/drawing/2014/main" id="{414F292A-9C1F-4B60-A0B0-81CA8C4BB1F3}"/>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11" name="n_2aveValue【保健センター・保健所】&#10;一人当たり面積">
          <a:extLst>
            <a:ext uri="{FF2B5EF4-FFF2-40B4-BE49-F238E27FC236}">
              <a16:creationId xmlns:a16="http://schemas.microsoft.com/office/drawing/2014/main" id="{5969C4B0-D6E0-410C-99ED-5DFC0A8A1965}"/>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612" name="n_3aveValue【保健センター・保健所】&#10;一人当たり面積">
          <a:extLst>
            <a:ext uri="{FF2B5EF4-FFF2-40B4-BE49-F238E27FC236}">
              <a16:creationId xmlns:a16="http://schemas.microsoft.com/office/drawing/2014/main" id="{BD7680A4-6167-4E3D-8C3A-79F49DA23505}"/>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613" name="n_4aveValue【保健センター・保健所】&#10;一人当たり面積">
          <a:extLst>
            <a:ext uri="{FF2B5EF4-FFF2-40B4-BE49-F238E27FC236}">
              <a16:creationId xmlns:a16="http://schemas.microsoft.com/office/drawing/2014/main" id="{CFB077EF-6BF7-4380-BDD6-D662FC8F9AF4}"/>
            </a:ext>
          </a:extLst>
        </xdr:cNvPr>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614" name="n_1mainValue【保健センター・保健所】&#10;一人当たり面積">
          <a:extLst>
            <a:ext uri="{FF2B5EF4-FFF2-40B4-BE49-F238E27FC236}">
              <a16:creationId xmlns:a16="http://schemas.microsoft.com/office/drawing/2014/main" id="{157061B8-7152-4782-8006-F29A776C75D0}"/>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23639</xdr:rowOff>
    </xdr:from>
    <xdr:ext cx="469744" cy="259045"/>
    <xdr:sp macro="" textlink="">
      <xdr:nvSpPr>
        <xdr:cNvPr id="615" name="n_2mainValue【保健センター・保健所】&#10;一人当たり面積">
          <a:extLst>
            <a:ext uri="{FF2B5EF4-FFF2-40B4-BE49-F238E27FC236}">
              <a16:creationId xmlns:a16="http://schemas.microsoft.com/office/drawing/2014/main" id="{92FB9B4E-5824-4D6B-BCB6-105A1853B63E}"/>
            </a:ext>
          </a:extLst>
        </xdr:cNvPr>
        <xdr:cNvSpPr txBox="1"/>
      </xdr:nvSpPr>
      <xdr:spPr>
        <a:xfrm>
          <a:off x="20199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616" name="n_3mainValue【保健センター・保健所】&#10;一人当たり面積">
          <a:extLst>
            <a:ext uri="{FF2B5EF4-FFF2-40B4-BE49-F238E27FC236}">
              <a16:creationId xmlns:a16="http://schemas.microsoft.com/office/drawing/2014/main" id="{AA6E0F69-F687-4E43-A1DE-CA30F29D09F1}"/>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617" name="n_4mainValue【保健センター・保健所】&#10;一人当たり面積">
          <a:extLst>
            <a:ext uri="{FF2B5EF4-FFF2-40B4-BE49-F238E27FC236}">
              <a16:creationId xmlns:a16="http://schemas.microsoft.com/office/drawing/2014/main" id="{5D4C3D38-ED3E-4DBE-B1F0-28312F08F2CB}"/>
            </a:ext>
          </a:extLst>
        </xdr:cNvPr>
        <xdr:cNvSpPr txBox="1"/>
      </xdr:nvSpPr>
      <xdr:spPr>
        <a:xfrm>
          <a:off x="18421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17FC2B62-4FD9-4A9A-B5E0-C77A7878F4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7F61D87-6126-4B88-8057-C2A201B2C5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207ED5A-D318-4192-966A-80725A4779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631D3C3-903C-41F2-836D-DA6A649E31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53F97E2-82D7-419E-8586-6A960C8012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0425ACC-D7CC-4CDA-927D-D5EC2EF0F1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6D83206B-4B72-4EBA-BE47-FFFD3F24AA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344CE72B-FD10-4C31-A856-9C78F702BC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D4D19C4-D660-4F41-A2CA-3911DFD0DC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281786A-318D-4DE6-9111-A2162099B6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A59C6DF-3AC8-4C81-891F-6BE773D22C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900462F0-6507-4E83-81A8-EC88ECC24A2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A9222469-762A-4515-8134-AC7CA3E91E4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3AC10D85-19ED-48E2-8C91-3B619C2207E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465DE3C6-7917-4060-9B16-C48869F243F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C7433852-91BB-46F1-8177-4A6112D2812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EDF3D306-D777-4B2B-94C0-263DDC42CAC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52C931D7-B6D9-4D13-8938-22285BEF404D}"/>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689F59E0-5E8F-4433-81F5-7A463E79358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4BBBB4DF-99B9-4523-B9C5-91A497D4C6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CA49DEE7-1B61-4BB9-AD50-9B311ECF970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B89CE298-7119-48D0-9B66-E5D569BAB5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640" name="直線コネクタ 639">
          <a:extLst>
            <a:ext uri="{FF2B5EF4-FFF2-40B4-BE49-F238E27FC236}">
              <a16:creationId xmlns:a16="http://schemas.microsoft.com/office/drawing/2014/main" id="{FFE03072-EE39-4BD7-9F80-E8076AC0C466}"/>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D96A4690-1ECE-40A4-8125-B0503942BCD7}"/>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642" name="直線コネクタ 641">
          <a:extLst>
            <a:ext uri="{FF2B5EF4-FFF2-40B4-BE49-F238E27FC236}">
              <a16:creationId xmlns:a16="http://schemas.microsoft.com/office/drawing/2014/main" id="{DF75C4B6-FB41-4F79-8810-2D6FFE175E27}"/>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B7710CB3-2131-40B8-902A-8CC2DB1FA026}"/>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44" name="直線コネクタ 643">
          <a:extLst>
            <a:ext uri="{FF2B5EF4-FFF2-40B4-BE49-F238E27FC236}">
              <a16:creationId xmlns:a16="http://schemas.microsoft.com/office/drawing/2014/main" id="{74538D70-EE1A-4377-B542-E7B7703E6D79}"/>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DCA5C7E9-E1EC-4F27-AB17-969190902BAA}"/>
            </a:ext>
          </a:extLst>
        </xdr:cNvPr>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46" name="フローチャート: 判断 645">
          <a:extLst>
            <a:ext uri="{FF2B5EF4-FFF2-40B4-BE49-F238E27FC236}">
              <a16:creationId xmlns:a16="http://schemas.microsoft.com/office/drawing/2014/main" id="{B98E7620-8284-4768-B11C-CD87450E7DA3}"/>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647" name="フローチャート: 判断 646">
          <a:extLst>
            <a:ext uri="{FF2B5EF4-FFF2-40B4-BE49-F238E27FC236}">
              <a16:creationId xmlns:a16="http://schemas.microsoft.com/office/drawing/2014/main" id="{B3EC83C5-1E75-45B3-8175-91C78513F031}"/>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648" name="フローチャート: 判断 647">
          <a:extLst>
            <a:ext uri="{FF2B5EF4-FFF2-40B4-BE49-F238E27FC236}">
              <a16:creationId xmlns:a16="http://schemas.microsoft.com/office/drawing/2014/main" id="{08383BD6-1217-4021-94D4-BAAF9B33FDBD}"/>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649" name="フローチャート: 判断 648">
          <a:extLst>
            <a:ext uri="{FF2B5EF4-FFF2-40B4-BE49-F238E27FC236}">
              <a16:creationId xmlns:a16="http://schemas.microsoft.com/office/drawing/2014/main" id="{CFE639D1-6B0A-4DEA-8750-C1A728471BC7}"/>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650" name="フローチャート: 判断 649">
          <a:extLst>
            <a:ext uri="{FF2B5EF4-FFF2-40B4-BE49-F238E27FC236}">
              <a16:creationId xmlns:a16="http://schemas.microsoft.com/office/drawing/2014/main" id="{CD13A776-C14B-49E0-B78C-667E8B5C6683}"/>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AF5D71B-0EE4-4132-8CB0-2D59BE2385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164F035A-A1A2-42FE-9D48-3900197F2F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6E2EC28-499D-4558-BC12-A43C9D2A4F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8608097-0B0E-433E-B921-4C19539771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E5D63AC-E3EA-4DAB-937C-218E10279A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81026</xdr:rowOff>
    </xdr:from>
    <xdr:to>
      <xdr:col>85</xdr:col>
      <xdr:colOff>177800</xdr:colOff>
      <xdr:row>79</xdr:row>
      <xdr:rowOff>11176</xdr:rowOff>
    </xdr:to>
    <xdr:sp macro="" textlink="">
      <xdr:nvSpPr>
        <xdr:cNvPr id="656" name="楕円 655">
          <a:extLst>
            <a:ext uri="{FF2B5EF4-FFF2-40B4-BE49-F238E27FC236}">
              <a16:creationId xmlns:a16="http://schemas.microsoft.com/office/drawing/2014/main" id="{97E0F188-3730-40A3-AF1C-F48A6ADBEEEE}"/>
            </a:ext>
          </a:extLst>
        </xdr:cNvPr>
        <xdr:cNvSpPr/>
      </xdr:nvSpPr>
      <xdr:spPr>
        <a:xfrm>
          <a:off x="162687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103903</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3ADA810A-11BE-4E10-AE8B-2522F9AC2AC4}"/>
            </a:ext>
          </a:extLst>
        </xdr:cNvPr>
        <xdr:cNvSpPr txBox="1"/>
      </xdr:nvSpPr>
      <xdr:spPr>
        <a:xfrm>
          <a:off x="16357600" y="1330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21589</xdr:rowOff>
    </xdr:from>
    <xdr:to>
      <xdr:col>81</xdr:col>
      <xdr:colOff>101600</xdr:colOff>
      <xdr:row>78</xdr:row>
      <xdr:rowOff>123189</xdr:rowOff>
    </xdr:to>
    <xdr:sp macro="" textlink="">
      <xdr:nvSpPr>
        <xdr:cNvPr id="658" name="楕円 657">
          <a:extLst>
            <a:ext uri="{FF2B5EF4-FFF2-40B4-BE49-F238E27FC236}">
              <a16:creationId xmlns:a16="http://schemas.microsoft.com/office/drawing/2014/main" id="{5BD765C0-AE07-4307-B011-C2F64DF3BE2F}"/>
            </a:ext>
          </a:extLst>
        </xdr:cNvPr>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78</xdr:row>
      <xdr:rowOff>131826</xdr:rowOff>
    </xdr:to>
    <xdr:cxnSp macro="">
      <xdr:nvCxnSpPr>
        <xdr:cNvPr id="659" name="直線コネクタ 658">
          <a:extLst>
            <a:ext uri="{FF2B5EF4-FFF2-40B4-BE49-F238E27FC236}">
              <a16:creationId xmlns:a16="http://schemas.microsoft.com/office/drawing/2014/main" id="{55439280-6128-4318-A6C7-5AD567E47AC9}"/>
            </a:ext>
          </a:extLst>
        </xdr:cNvPr>
        <xdr:cNvCxnSpPr/>
      </xdr:nvCxnSpPr>
      <xdr:spPr>
        <a:xfrm>
          <a:off x="15481300" y="1344548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97028</xdr:rowOff>
    </xdr:from>
    <xdr:to>
      <xdr:col>76</xdr:col>
      <xdr:colOff>165100</xdr:colOff>
      <xdr:row>79</xdr:row>
      <xdr:rowOff>27178</xdr:rowOff>
    </xdr:to>
    <xdr:sp macro="" textlink="">
      <xdr:nvSpPr>
        <xdr:cNvPr id="660" name="楕円 659">
          <a:extLst>
            <a:ext uri="{FF2B5EF4-FFF2-40B4-BE49-F238E27FC236}">
              <a16:creationId xmlns:a16="http://schemas.microsoft.com/office/drawing/2014/main" id="{F217B6EC-004F-46B9-B1A5-EC7498888FE3}"/>
            </a:ext>
          </a:extLst>
        </xdr:cNvPr>
        <xdr:cNvSpPr/>
      </xdr:nvSpPr>
      <xdr:spPr>
        <a:xfrm>
          <a:off x="14541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147828</xdr:rowOff>
    </xdr:to>
    <xdr:cxnSp macro="">
      <xdr:nvCxnSpPr>
        <xdr:cNvPr id="661" name="直線コネクタ 660">
          <a:extLst>
            <a:ext uri="{FF2B5EF4-FFF2-40B4-BE49-F238E27FC236}">
              <a16:creationId xmlns:a16="http://schemas.microsoft.com/office/drawing/2014/main" id="{B2F3FC57-31E4-4418-8814-C5F63159A666}"/>
            </a:ext>
          </a:extLst>
        </xdr:cNvPr>
        <xdr:cNvCxnSpPr/>
      </xdr:nvCxnSpPr>
      <xdr:spPr>
        <a:xfrm flipV="1">
          <a:off x="14592300" y="13445489"/>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662" name="楕円 661">
          <a:extLst>
            <a:ext uri="{FF2B5EF4-FFF2-40B4-BE49-F238E27FC236}">
              <a16:creationId xmlns:a16="http://schemas.microsoft.com/office/drawing/2014/main" id="{107404F6-7DF9-4CED-8FE3-0583E3E74B27}"/>
            </a:ext>
          </a:extLst>
        </xdr:cNvPr>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147828</xdr:rowOff>
    </xdr:to>
    <xdr:cxnSp macro="">
      <xdr:nvCxnSpPr>
        <xdr:cNvPr id="663" name="直線コネクタ 662">
          <a:extLst>
            <a:ext uri="{FF2B5EF4-FFF2-40B4-BE49-F238E27FC236}">
              <a16:creationId xmlns:a16="http://schemas.microsoft.com/office/drawing/2014/main" id="{1A73ED7F-EDAD-4FAD-98A4-E49C15D06E9C}"/>
            </a:ext>
          </a:extLst>
        </xdr:cNvPr>
        <xdr:cNvCxnSpPr/>
      </xdr:nvCxnSpPr>
      <xdr:spPr>
        <a:xfrm>
          <a:off x="13703300" y="134683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163322</xdr:rowOff>
    </xdr:from>
    <xdr:to>
      <xdr:col>67</xdr:col>
      <xdr:colOff>101600</xdr:colOff>
      <xdr:row>78</xdr:row>
      <xdr:rowOff>93472</xdr:rowOff>
    </xdr:to>
    <xdr:sp macro="" textlink="">
      <xdr:nvSpPr>
        <xdr:cNvPr id="664" name="楕円 663">
          <a:extLst>
            <a:ext uri="{FF2B5EF4-FFF2-40B4-BE49-F238E27FC236}">
              <a16:creationId xmlns:a16="http://schemas.microsoft.com/office/drawing/2014/main" id="{205BF00C-29F1-49F0-B2F0-673FCFD712EB}"/>
            </a:ext>
          </a:extLst>
        </xdr:cNvPr>
        <xdr:cNvSpPr/>
      </xdr:nvSpPr>
      <xdr:spPr>
        <a:xfrm>
          <a:off x="12763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42672</xdr:rowOff>
    </xdr:from>
    <xdr:to>
      <xdr:col>71</xdr:col>
      <xdr:colOff>177800</xdr:colOff>
      <xdr:row>78</xdr:row>
      <xdr:rowOff>95250</xdr:rowOff>
    </xdr:to>
    <xdr:cxnSp macro="">
      <xdr:nvCxnSpPr>
        <xdr:cNvPr id="665" name="直線コネクタ 664">
          <a:extLst>
            <a:ext uri="{FF2B5EF4-FFF2-40B4-BE49-F238E27FC236}">
              <a16:creationId xmlns:a16="http://schemas.microsoft.com/office/drawing/2014/main" id="{08D8C195-EED4-425C-8F21-63A052867245}"/>
            </a:ext>
          </a:extLst>
        </xdr:cNvPr>
        <xdr:cNvCxnSpPr/>
      </xdr:nvCxnSpPr>
      <xdr:spPr>
        <a:xfrm>
          <a:off x="12814300" y="134157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18305</xdr:rowOff>
    </xdr:from>
    <xdr:ext cx="405111" cy="259045"/>
    <xdr:sp macro="" textlink="">
      <xdr:nvSpPr>
        <xdr:cNvPr id="666" name="n_1aveValue【消防施設】&#10;有形固定資産減価償却率">
          <a:extLst>
            <a:ext uri="{FF2B5EF4-FFF2-40B4-BE49-F238E27FC236}">
              <a16:creationId xmlns:a16="http://schemas.microsoft.com/office/drawing/2014/main" id="{B2E9ADA2-F296-4B0B-B735-6545D1F4F643}"/>
            </a:ext>
          </a:extLst>
        </xdr:cNvPr>
        <xdr:cNvSpPr txBox="1"/>
      </xdr:nvSpPr>
      <xdr:spPr>
        <a:xfrm>
          <a:off x="152660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93742</xdr:rowOff>
    </xdr:from>
    <xdr:ext cx="405111" cy="259045"/>
    <xdr:sp macro="" textlink="">
      <xdr:nvSpPr>
        <xdr:cNvPr id="667" name="n_2aveValue【消防施設】&#10;有形固定資産減価償却率">
          <a:extLst>
            <a:ext uri="{FF2B5EF4-FFF2-40B4-BE49-F238E27FC236}">
              <a16:creationId xmlns:a16="http://schemas.microsoft.com/office/drawing/2014/main" id="{4DEBF78F-A88A-47AE-89A9-7A98CB1C2619}"/>
            </a:ext>
          </a:extLst>
        </xdr:cNvPr>
        <xdr:cNvSpPr txBox="1"/>
      </xdr:nvSpPr>
      <xdr:spPr>
        <a:xfrm>
          <a:off x="14389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32021</xdr:rowOff>
    </xdr:from>
    <xdr:ext cx="405111" cy="259045"/>
    <xdr:sp macro="" textlink="">
      <xdr:nvSpPr>
        <xdr:cNvPr id="668" name="n_3aveValue【消防施設】&#10;有形固定資産減価償却率">
          <a:extLst>
            <a:ext uri="{FF2B5EF4-FFF2-40B4-BE49-F238E27FC236}">
              <a16:creationId xmlns:a16="http://schemas.microsoft.com/office/drawing/2014/main" id="{C6C65B98-E5BE-451C-8472-1BAA15A23B8D}"/>
            </a:ext>
          </a:extLst>
        </xdr:cNvPr>
        <xdr:cNvSpPr txBox="1"/>
      </xdr:nvSpPr>
      <xdr:spPr>
        <a:xfrm>
          <a:off x="13500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164609</xdr:rowOff>
    </xdr:from>
    <xdr:ext cx="405111" cy="259045"/>
    <xdr:sp macro="" textlink="">
      <xdr:nvSpPr>
        <xdr:cNvPr id="669" name="n_4aveValue【消防施設】&#10;有形固定資産減価償却率">
          <a:extLst>
            <a:ext uri="{FF2B5EF4-FFF2-40B4-BE49-F238E27FC236}">
              <a16:creationId xmlns:a16="http://schemas.microsoft.com/office/drawing/2014/main" id="{8E29F6A7-13C5-45F7-92F3-A57445EB792C}"/>
            </a:ext>
          </a:extLst>
        </xdr:cNvPr>
        <xdr:cNvSpPr txBox="1"/>
      </xdr:nvSpPr>
      <xdr:spPr>
        <a:xfrm>
          <a:off x="1261174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139716</xdr:rowOff>
    </xdr:from>
    <xdr:ext cx="405111" cy="259045"/>
    <xdr:sp macro="" textlink="">
      <xdr:nvSpPr>
        <xdr:cNvPr id="670" name="n_1mainValue【消防施設】&#10;有形固定資産減価償却率">
          <a:extLst>
            <a:ext uri="{FF2B5EF4-FFF2-40B4-BE49-F238E27FC236}">
              <a16:creationId xmlns:a16="http://schemas.microsoft.com/office/drawing/2014/main" id="{86A71A66-671E-4F93-AF14-137FC55BCB07}"/>
            </a:ext>
          </a:extLst>
        </xdr:cNvPr>
        <xdr:cNvSpPr txBox="1"/>
      </xdr:nvSpPr>
      <xdr:spPr>
        <a:xfrm>
          <a:off x="15266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43705</xdr:rowOff>
    </xdr:from>
    <xdr:ext cx="405111" cy="259045"/>
    <xdr:sp macro="" textlink="">
      <xdr:nvSpPr>
        <xdr:cNvPr id="671" name="n_2mainValue【消防施設】&#10;有形固定資産減価償却率">
          <a:extLst>
            <a:ext uri="{FF2B5EF4-FFF2-40B4-BE49-F238E27FC236}">
              <a16:creationId xmlns:a16="http://schemas.microsoft.com/office/drawing/2014/main" id="{8CC2356A-FB11-46B7-AC3D-C961402C5848}"/>
            </a:ext>
          </a:extLst>
        </xdr:cNvPr>
        <xdr:cNvSpPr txBox="1"/>
      </xdr:nvSpPr>
      <xdr:spPr>
        <a:xfrm>
          <a:off x="14389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672" name="n_3mainValue【消防施設】&#10;有形固定資産減価償却率">
          <a:extLst>
            <a:ext uri="{FF2B5EF4-FFF2-40B4-BE49-F238E27FC236}">
              <a16:creationId xmlns:a16="http://schemas.microsoft.com/office/drawing/2014/main" id="{CA211A58-4A1E-4B53-B71A-C9C51FFC1AB0}"/>
            </a:ext>
          </a:extLst>
        </xdr:cNvPr>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109999</xdr:rowOff>
    </xdr:from>
    <xdr:ext cx="405111" cy="259045"/>
    <xdr:sp macro="" textlink="">
      <xdr:nvSpPr>
        <xdr:cNvPr id="673" name="n_4mainValue【消防施設】&#10;有形固定資産減価償却率">
          <a:extLst>
            <a:ext uri="{FF2B5EF4-FFF2-40B4-BE49-F238E27FC236}">
              <a16:creationId xmlns:a16="http://schemas.microsoft.com/office/drawing/2014/main" id="{434E8555-8868-45F0-99ED-F19827C44AA2}"/>
            </a:ext>
          </a:extLst>
        </xdr:cNvPr>
        <xdr:cNvSpPr txBox="1"/>
      </xdr:nvSpPr>
      <xdr:spPr>
        <a:xfrm>
          <a:off x="12611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787661C6-FF3E-4657-834D-B543530E85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A7BC260F-A916-477B-96A3-B9F938185D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580D9AE6-44FA-4E53-9293-1912235E8B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F77A0F8-BD85-4B27-A483-6D5C2B012C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13D46405-26E5-403E-87DF-66EDAE3D69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EA8D6A9E-857B-4F28-BB20-100A0D79E6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89685F0B-A706-41D9-9935-5EE452FF96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1A7A883D-88DF-4A67-B771-B27404DDE5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12DB6092-F280-4019-9D2C-BB77640B7F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47E8C51-3A97-4A35-8A8C-D70C407876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3FB41971-B499-4284-A4BC-AB68F7215FB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DBE46971-C11B-4834-A3F4-F2927ED0214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89CD73A9-3547-46B0-886A-8816541E50A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F8383FCC-BE8C-4E87-A316-D4C318ADCB9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67663E05-9775-4A69-A34C-258892748A0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46FE2146-8266-4805-ACD4-AB54F1CB373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515E1601-CAE0-43F3-9672-9423C6ED6F3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432D628E-C61C-43A7-9833-C7F4F1FEF7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C91616FD-0DDE-46E9-937C-EBB3B5A491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373DA903-B899-4BB3-AAB1-68A54F6682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2EB5B5C9-3C2E-4509-8308-97A545CBE5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695" name="直線コネクタ 694">
          <a:extLst>
            <a:ext uri="{FF2B5EF4-FFF2-40B4-BE49-F238E27FC236}">
              <a16:creationId xmlns:a16="http://schemas.microsoft.com/office/drawing/2014/main" id="{EE1CBC78-1A3C-4BE0-95F5-550ECAC267A7}"/>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6" name="【消防施設】&#10;一人当たり面積最小値テキスト">
          <a:extLst>
            <a:ext uri="{FF2B5EF4-FFF2-40B4-BE49-F238E27FC236}">
              <a16:creationId xmlns:a16="http://schemas.microsoft.com/office/drawing/2014/main" id="{9FC8B599-AC72-4D3F-A1AE-51965A01E7E3}"/>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7" name="直線コネクタ 696">
          <a:extLst>
            <a:ext uri="{FF2B5EF4-FFF2-40B4-BE49-F238E27FC236}">
              <a16:creationId xmlns:a16="http://schemas.microsoft.com/office/drawing/2014/main" id="{192A64F5-A952-41AE-958D-E1157FCE234B}"/>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698" name="【消防施設】&#10;一人当たり面積最大値テキスト">
          <a:extLst>
            <a:ext uri="{FF2B5EF4-FFF2-40B4-BE49-F238E27FC236}">
              <a16:creationId xmlns:a16="http://schemas.microsoft.com/office/drawing/2014/main" id="{E76DED74-9480-472F-A657-2ABA2EC1F439}"/>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699" name="直線コネクタ 698">
          <a:extLst>
            <a:ext uri="{FF2B5EF4-FFF2-40B4-BE49-F238E27FC236}">
              <a16:creationId xmlns:a16="http://schemas.microsoft.com/office/drawing/2014/main" id="{E21139FB-08DE-4F1B-BBE8-700C4B40D460}"/>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141749</xdr:rowOff>
    </xdr:from>
    <xdr:ext cx="469744" cy="259045"/>
    <xdr:sp macro="" textlink="">
      <xdr:nvSpPr>
        <xdr:cNvPr id="700" name="【消防施設】&#10;一人当たり面積平均値テキスト">
          <a:extLst>
            <a:ext uri="{FF2B5EF4-FFF2-40B4-BE49-F238E27FC236}">
              <a16:creationId xmlns:a16="http://schemas.microsoft.com/office/drawing/2014/main" id="{1B145BD7-CBEB-4FC6-9BF9-C46EE10A85FD}"/>
            </a:ext>
          </a:extLst>
        </xdr:cNvPr>
        <xdr:cNvSpPr txBox="1"/>
      </xdr:nvSpPr>
      <xdr:spPr>
        <a:xfrm>
          <a:off x="22199600" y="1420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01" name="フローチャート: 判断 700">
          <a:extLst>
            <a:ext uri="{FF2B5EF4-FFF2-40B4-BE49-F238E27FC236}">
              <a16:creationId xmlns:a16="http://schemas.microsoft.com/office/drawing/2014/main" id="{1C8F8C58-E526-4487-95E0-CB435344D7E9}"/>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02" name="フローチャート: 判断 701">
          <a:extLst>
            <a:ext uri="{FF2B5EF4-FFF2-40B4-BE49-F238E27FC236}">
              <a16:creationId xmlns:a16="http://schemas.microsoft.com/office/drawing/2014/main" id="{04E891FC-F806-4924-BF69-331DD6BE3810}"/>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03" name="フローチャート: 判断 702">
          <a:extLst>
            <a:ext uri="{FF2B5EF4-FFF2-40B4-BE49-F238E27FC236}">
              <a16:creationId xmlns:a16="http://schemas.microsoft.com/office/drawing/2014/main" id="{09935D59-9BC1-442E-A5A7-DC3B9DD69657}"/>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04" name="フローチャート: 判断 703">
          <a:extLst>
            <a:ext uri="{FF2B5EF4-FFF2-40B4-BE49-F238E27FC236}">
              <a16:creationId xmlns:a16="http://schemas.microsoft.com/office/drawing/2014/main" id="{D724369B-99F7-4276-95E3-49DF7926A18F}"/>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05" name="フローチャート: 判断 704">
          <a:extLst>
            <a:ext uri="{FF2B5EF4-FFF2-40B4-BE49-F238E27FC236}">
              <a16:creationId xmlns:a16="http://schemas.microsoft.com/office/drawing/2014/main" id="{44578F91-AABE-420C-BF4F-36F21A75B349}"/>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725A950-DDB1-4B74-8BB1-9D745D4F2F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A90BF78-7B01-4DEF-802D-8B13254A69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EA7B4E49-AC4E-4BCC-BDA3-0C2625B049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D6659330-4D13-4A16-981A-4AF14AFC01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24DBDBD-75F2-44BC-857F-F46FBC4254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楕円 710">
          <a:extLst>
            <a:ext uri="{FF2B5EF4-FFF2-40B4-BE49-F238E27FC236}">
              <a16:creationId xmlns:a16="http://schemas.microsoft.com/office/drawing/2014/main" id="{3650EB81-0F5C-43DF-8B03-DC1A9A568272}"/>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2" name="【消防施設】&#10;一人当たり面積該当値テキスト">
          <a:extLst>
            <a:ext uri="{FF2B5EF4-FFF2-40B4-BE49-F238E27FC236}">
              <a16:creationId xmlns:a16="http://schemas.microsoft.com/office/drawing/2014/main" id="{EA1623D4-9BD7-4ECB-84FE-5280FA26C197}"/>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713" name="楕円 712">
          <a:extLst>
            <a:ext uri="{FF2B5EF4-FFF2-40B4-BE49-F238E27FC236}">
              <a16:creationId xmlns:a16="http://schemas.microsoft.com/office/drawing/2014/main" id="{F1A7DC02-B451-4F87-B26C-61B892C5800D}"/>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152400</xdr:rowOff>
    </xdr:to>
    <xdr:cxnSp macro="">
      <xdr:nvCxnSpPr>
        <xdr:cNvPr id="714" name="直線コネクタ 713">
          <a:extLst>
            <a:ext uri="{FF2B5EF4-FFF2-40B4-BE49-F238E27FC236}">
              <a16:creationId xmlns:a16="http://schemas.microsoft.com/office/drawing/2014/main" id="{8F6F07F5-E4BE-41A4-A24A-A81C2ED56CB4}"/>
            </a:ext>
          </a:extLst>
        </xdr:cNvPr>
        <xdr:cNvCxnSpPr/>
      </xdr:nvCxnSpPr>
      <xdr:spPr>
        <a:xfrm>
          <a:off x="21323300" y="141975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133604</xdr:rowOff>
    </xdr:from>
    <xdr:to>
      <xdr:col>107</xdr:col>
      <xdr:colOff>101600</xdr:colOff>
      <xdr:row>83</xdr:row>
      <xdr:rowOff>63754</xdr:rowOff>
    </xdr:to>
    <xdr:sp macro="" textlink="">
      <xdr:nvSpPr>
        <xdr:cNvPr id="715" name="楕円 714">
          <a:extLst>
            <a:ext uri="{FF2B5EF4-FFF2-40B4-BE49-F238E27FC236}">
              <a16:creationId xmlns:a16="http://schemas.microsoft.com/office/drawing/2014/main" id="{58760900-D9CC-4404-A28E-90C6DFFE9748}"/>
            </a:ext>
          </a:extLst>
        </xdr:cNvPr>
        <xdr:cNvSpPr/>
      </xdr:nvSpPr>
      <xdr:spPr>
        <a:xfrm>
          <a:off x="20383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83</xdr:row>
      <xdr:rowOff>12954</xdr:rowOff>
    </xdr:to>
    <xdr:cxnSp macro="">
      <xdr:nvCxnSpPr>
        <xdr:cNvPr id="716" name="直線コネクタ 715">
          <a:extLst>
            <a:ext uri="{FF2B5EF4-FFF2-40B4-BE49-F238E27FC236}">
              <a16:creationId xmlns:a16="http://schemas.microsoft.com/office/drawing/2014/main" id="{88572D03-1564-4B87-89A6-51B5C01D9F45}"/>
            </a:ext>
          </a:extLst>
        </xdr:cNvPr>
        <xdr:cNvCxnSpPr/>
      </xdr:nvCxnSpPr>
      <xdr:spPr>
        <a:xfrm flipV="1">
          <a:off x="20434300" y="141975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140463</xdr:rowOff>
    </xdr:from>
    <xdr:to>
      <xdr:col>102</xdr:col>
      <xdr:colOff>165100</xdr:colOff>
      <xdr:row>83</xdr:row>
      <xdr:rowOff>70613</xdr:rowOff>
    </xdr:to>
    <xdr:sp macro="" textlink="">
      <xdr:nvSpPr>
        <xdr:cNvPr id="717" name="楕円 716">
          <a:extLst>
            <a:ext uri="{FF2B5EF4-FFF2-40B4-BE49-F238E27FC236}">
              <a16:creationId xmlns:a16="http://schemas.microsoft.com/office/drawing/2014/main" id="{E19441B0-16CA-4C79-B777-110693405CF9}"/>
            </a:ext>
          </a:extLst>
        </xdr:cNvPr>
        <xdr:cNvSpPr/>
      </xdr:nvSpPr>
      <xdr:spPr>
        <a:xfrm>
          <a:off x="19494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xdr:rowOff>
    </xdr:from>
    <xdr:to>
      <xdr:col>107</xdr:col>
      <xdr:colOff>50800</xdr:colOff>
      <xdr:row>83</xdr:row>
      <xdr:rowOff>19813</xdr:rowOff>
    </xdr:to>
    <xdr:cxnSp macro="">
      <xdr:nvCxnSpPr>
        <xdr:cNvPr id="718" name="直線コネクタ 717">
          <a:extLst>
            <a:ext uri="{FF2B5EF4-FFF2-40B4-BE49-F238E27FC236}">
              <a16:creationId xmlns:a16="http://schemas.microsoft.com/office/drawing/2014/main" id="{D1C6604D-7967-4DA6-86A8-BD8848431E7E}"/>
            </a:ext>
          </a:extLst>
        </xdr:cNvPr>
        <xdr:cNvCxnSpPr/>
      </xdr:nvCxnSpPr>
      <xdr:spPr>
        <a:xfrm flipV="1">
          <a:off x="19545300" y="142433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149606</xdr:rowOff>
    </xdr:from>
    <xdr:to>
      <xdr:col>98</xdr:col>
      <xdr:colOff>38100</xdr:colOff>
      <xdr:row>83</xdr:row>
      <xdr:rowOff>79756</xdr:rowOff>
    </xdr:to>
    <xdr:sp macro="" textlink="">
      <xdr:nvSpPr>
        <xdr:cNvPr id="719" name="楕円 718">
          <a:extLst>
            <a:ext uri="{FF2B5EF4-FFF2-40B4-BE49-F238E27FC236}">
              <a16:creationId xmlns:a16="http://schemas.microsoft.com/office/drawing/2014/main" id="{02B50549-FA9D-4E0C-AC92-FD3DA06D4948}"/>
            </a:ext>
          </a:extLst>
        </xdr:cNvPr>
        <xdr:cNvSpPr/>
      </xdr:nvSpPr>
      <xdr:spPr>
        <a:xfrm>
          <a:off x="18605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19813</xdr:rowOff>
    </xdr:from>
    <xdr:to>
      <xdr:col>102</xdr:col>
      <xdr:colOff>114300</xdr:colOff>
      <xdr:row>83</xdr:row>
      <xdr:rowOff>28956</xdr:rowOff>
    </xdr:to>
    <xdr:cxnSp macro="">
      <xdr:nvCxnSpPr>
        <xdr:cNvPr id="720" name="直線コネクタ 719">
          <a:extLst>
            <a:ext uri="{FF2B5EF4-FFF2-40B4-BE49-F238E27FC236}">
              <a16:creationId xmlns:a16="http://schemas.microsoft.com/office/drawing/2014/main" id="{F613343B-CEF6-438F-8506-D504C338C1E5}"/>
            </a:ext>
          </a:extLst>
        </xdr:cNvPr>
        <xdr:cNvCxnSpPr/>
      </xdr:nvCxnSpPr>
      <xdr:spPr>
        <a:xfrm flipV="1">
          <a:off x="18656300" y="142501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25164</xdr:rowOff>
    </xdr:from>
    <xdr:ext cx="469744" cy="259045"/>
    <xdr:sp macro="" textlink="">
      <xdr:nvSpPr>
        <xdr:cNvPr id="721" name="n_1aveValue【消防施設】&#10;一人当たり面積">
          <a:extLst>
            <a:ext uri="{FF2B5EF4-FFF2-40B4-BE49-F238E27FC236}">
              <a16:creationId xmlns:a16="http://schemas.microsoft.com/office/drawing/2014/main" id="{551CABBA-C490-4A76-9589-BEB5F6A7CE66}"/>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22" name="n_2aveValue【消防施設】&#10;一人当たり面積">
          <a:extLst>
            <a:ext uri="{FF2B5EF4-FFF2-40B4-BE49-F238E27FC236}">
              <a16:creationId xmlns:a16="http://schemas.microsoft.com/office/drawing/2014/main" id="{E08B795D-9CE3-4EA3-8311-1B4BDB6E6BE6}"/>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723" name="n_3aveValue【消防施設】&#10;一人当たり面積">
          <a:extLst>
            <a:ext uri="{FF2B5EF4-FFF2-40B4-BE49-F238E27FC236}">
              <a16:creationId xmlns:a16="http://schemas.microsoft.com/office/drawing/2014/main" id="{D5A4710F-E723-4A63-804F-3A880060B579}"/>
            </a:ext>
          </a:extLst>
        </xdr:cNvPr>
        <xdr:cNvSpPr txBox="1"/>
      </xdr:nvSpPr>
      <xdr:spPr>
        <a:xfrm>
          <a:off x="19310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724" name="n_4aveValue【消防施設】&#10;一人当たり面積">
          <a:extLst>
            <a:ext uri="{FF2B5EF4-FFF2-40B4-BE49-F238E27FC236}">
              <a16:creationId xmlns:a16="http://schemas.microsoft.com/office/drawing/2014/main" id="{E5F1C682-B7D9-4A55-9406-8CB2DBF8B7FA}"/>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25" name="n_1mainValue【消防施設】&#10;一人当たり面積">
          <a:extLst>
            <a:ext uri="{FF2B5EF4-FFF2-40B4-BE49-F238E27FC236}">
              <a16:creationId xmlns:a16="http://schemas.microsoft.com/office/drawing/2014/main" id="{339A9233-B7B0-42F7-9DC4-9351C3AB619C}"/>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726" name="n_2mainValue【消防施設】&#10;一人当たり面積">
          <a:extLst>
            <a:ext uri="{FF2B5EF4-FFF2-40B4-BE49-F238E27FC236}">
              <a16:creationId xmlns:a16="http://schemas.microsoft.com/office/drawing/2014/main" id="{98E958C6-91B6-47EB-8C68-775FD2750B9A}"/>
            </a:ext>
          </a:extLst>
        </xdr:cNvPr>
        <xdr:cNvSpPr txBox="1"/>
      </xdr:nvSpPr>
      <xdr:spPr>
        <a:xfrm>
          <a:off x="20199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87140</xdr:rowOff>
    </xdr:from>
    <xdr:ext cx="469744" cy="259045"/>
    <xdr:sp macro="" textlink="">
      <xdr:nvSpPr>
        <xdr:cNvPr id="727" name="n_3mainValue【消防施設】&#10;一人当たり面積">
          <a:extLst>
            <a:ext uri="{FF2B5EF4-FFF2-40B4-BE49-F238E27FC236}">
              <a16:creationId xmlns:a16="http://schemas.microsoft.com/office/drawing/2014/main" id="{2948951D-0894-4274-A493-F400C1E0D2A9}"/>
            </a:ext>
          </a:extLst>
        </xdr:cNvPr>
        <xdr:cNvSpPr txBox="1"/>
      </xdr:nvSpPr>
      <xdr:spPr>
        <a:xfrm>
          <a:off x="19310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96283</xdr:rowOff>
    </xdr:from>
    <xdr:ext cx="469744" cy="259045"/>
    <xdr:sp macro="" textlink="">
      <xdr:nvSpPr>
        <xdr:cNvPr id="728" name="n_4mainValue【消防施設】&#10;一人当たり面積">
          <a:extLst>
            <a:ext uri="{FF2B5EF4-FFF2-40B4-BE49-F238E27FC236}">
              <a16:creationId xmlns:a16="http://schemas.microsoft.com/office/drawing/2014/main" id="{3226D341-D388-4F2D-BBEF-E69B91BBC57D}"/>
            </a:ext>
          </a:extLst>
        </xdr:cNvPr>
        <xdr:cNvSpPr txBox="1"/>
      </xdr:nvSpPr>
      <xdr:spPr>
        <a:xfrm>
          <a:off x="18421427"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11CA6F68-7600-4859-89D7-E39DA721F6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D3AF9278-3B11-4718-B4D0-2E7E9CD716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46382628-2020-453B-BB28-1B3855A995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D1442A06-D43B-49EF-8404-BE9D1E5666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56BF577E-FFD2-43B6-BA12-3BD4249E6F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401B3279-771D-488D-9685-A83B22ADE9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D8835994-2353-4463-8D1B-DA211689E4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C2ED0D1C-DFDE-492E-A2EA-044FB627D0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68E10695-8B7B-4E55-AD99-51DE4FF06B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2F0F433F-19D6-4CAB-9BD0-4EAD5BC313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DCCE1059-ED5D-4079-AE91-122C8231CD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E970AE74-DF23-47B2-A4B0-397D7B92D5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2A255B91-3163-4A45-94B1-C55756FE32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4E93863D-532E-4585-8B06-3599517123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5597C7ED-0D64-425D-806F-97CA8957DC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5AC65D19-5EE0-4C04-AEF0-C70C94BB9D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E8B8FF8A-0977-4BA3-BD6A-9E6B1FE82D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4297A936-8BAF-404E-9891-A940DF78EB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59361ABB-600A-4AC2-A0D5-9DBF0751A3B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27EB1F2C-C6BA-4AC0-8792-8A4FCE6F36B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1A6B968-F961-4BD0-B6EC-FE167B07BC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415BEF1C-D7B1-49F5-9B99-F7570F3B85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BA75F2C2-3D8D-49A7-BE0F-6EFB6DE5182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65B26B29-3156-448D-A989-C78A133807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26526A18-7C22-46C9-9198-6577840BD2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754" name="直線コネクタ 753">
          <a:extLst>
            <a:ext uri="{FF2B5EF4-FFF2-40B4-BE49-F238E27FC236}">
              <a16:creationId xmlns:a16="http://schemas.microsoft.com/office/drawing/2014/main" id="{7C62A305-4F3D-42C2-94B2-538BCBD74B94}"/>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5" name="【庁舎】&#10;有形固定資産減価償却率最小値テキスト">
          <a:extLst>
            <a:ext uri="{FF2B5EF4-FFF2-40B4-BE49-F238E27FC236}">
              <a16:creationId xmlns:a16="http://schemas.microsoft.com/office/drawing/2014/main" id="{A41EFD8C-A7AE-4AAE-87B3-EEE59323B7A9}"/>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6" name="直線コネクタ 755">
          <a:extLst>
            <a:ext uri="{FF2B5EF4-FFF2-40B4-BE49-F238E27FC236}">
              <a16:creationId xmlns:a16="http://schemas.microsoft.com/office/drawing/2014/main" id="{B16C6A34-0CEF-4B9E-AFF7-4A7BE6BDD189}"/>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7" name="【庁舎】&#10;有形固定資産減価償却率最大値テキスト">
          <a:extLst>
            <a:ext uri="{FF2B5EF4-FFF2-40B4-BE49-F238E27FC236}">
              <a16:creationId xmlns:a16="http://schemas.microsoft.com/office/drawing/2014/main" id="{74CED72A-ACC1-426D-BAD9-5EB575C409BB}"/>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8" name="直線コネクタ 757">
          <a:extLst>
            <a:ext uri="{FF2B5EF4-FFF2-40B4-BE49-F238E27FC236}">
              <a16:creationId xmlns:a16="http://schemas.microsoft.com/office/drawing/2014/main" id="{022DBF04-124B-4332-9D85-375DD1DD7F2A}"/>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759" name="【庁舎】&#10;有形固定資産減価償却率平均値テキスト">
          <a:extLst>
            <a:ext uri="{FF2B5EF4-FFF2-40B4-BE49-F238E27FC236}">
              <a16:creationId xmlns:a16="http://schemas.microsoft.com/office/drawing/2014/main" id="{DE0C0E76-26D7-4FD1-9D82-326C24B98F29}"/>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760" name="フローチャート: 判断 759">
          <a:extLst>
            <a:ext uri="{FF2B5EF4-FFF2-40B4-BE49-F238E27FC236}">
              <a16:creationId xmlns:a16="http://schemas.microsoft.com/office/drawing/2014/main" id="{6D35FCB1-DD9C-4A8B-AFB6-37DF750718B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761" name="フローチャート: 判断 760">
          <a:extLst>
            <a:ext uri="{FF2B5EF4-FFF2-40B4-BE49-F238E27FC236}">
              <a16:creationId xmlns:a16="http://schemas.microsoft.com/office/drawing/2014/main" id="{B049242B-B255-417A-8642-16D4950A51A6}"/>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62" name="フローチャート: 判断 761">
          <a:extLst>
            <a:ext uri="{FF2B5EF4-FFF2-40B4-BE49-F238E27FC236}">
              <a16:creationId xmlns:a16="http://schemas.microsoft.com/office/drawing/2014/main" id="{2FFD9127-9D1C-40B3-8779-E9E6CCC645DF}"/>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63" name="フローチャート: 判断 762">
          <a:extLst>
            <a:ext uri="{FF2B5EF4-FFF2-40B4-BE49-F238E27FC236}">
              <a16:creationId xmlns:a16="http://schemas.microsoft.com/office/drawing/2014/main" id="{30BDC282-615E-490C-A50C-10996D7A50DA}"/>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64" name="フローチャート: 判断 763">
          <a:extLst>
            <a:ext uri="{FF2B5EF4-FFF2-40B4-BE49-F238E27FC236}">
              <a16:creationId xmlns:a16="http://schemas.microsoft.com/office/drawing/2014/main" id="{AD858668-666F-4DDF-8092-20344B67A09C}"/>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B72E5C9-C85F-47A5-B5C1-1FFF552591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64793E1-17C1-42EC-9FDD-A355FE430E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9B0C214-37A3-43CA-AD9C-072EF45279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0D5F911-7B16-4D69-8E2F-C57E39FC32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C12BF84-EFD5-4BAC-B61E-74D8A739E2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770" name="楕円 769">
          <a:extLst>
            <a:ext uri="{FF2B5EF4-FFF2-40B4-BE49-F238E27FC236}">
              <a16:creationId xmlns:a16="http://schemas.microsoft.com/office/drawing/2014/main" id="{5FB41C9D-388B-42F6-B4EF-689D16635495}"/>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771" name="【庁舎】&#10;有形固定資産減価償却率該当値テキスト">
          <a:extLst>
            <a:ext uri="{FF2B5EF4-FFF2-40B4-BE49-F238E27FC236}">
              <a16:creationId xmlns:a16="http://schemas.microsoft.com/office/drawing/2014/main" id="{D9F2F5D9-5F41-4263-80B4-64BD488E705A}"/>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772" name="楕円 771">
          <a:extLst>
            <a:ext uri="{FF2B5EF4-FFF2-40B4-BE49-F238E27FC236}">
              <a16:creationId xmlns:a16="http://schemas.microsoft.com/office/drawing/2014/main" id="{CD2E1209-2B06-4180-A1F0-A91282B68B3B}"/>
            </a:ext>
          </a:extLst>
        </xdr:cNvPr>
        <xdr:cNvSpPr/>
      </xdr:nvSpPr>
      <xdr:spPr>
        <a:xfrm>
          <a:off x="15430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9252</xdr:rowOff>
    </xdr:to>
    <xdr:cxnSp macro="">
      <xdr:nvCxnSpPr>
        <xdr:cNvPr id="773" name="直線コネクタ 772">
          <a:extLst>
            <a:ext uri="{FF2B5EF4-FFF2-40B4-BE49-F238E27FC236}">
              <a16:creationId xmlns:a16="http://schemas.microsoft.com/office/drawing/2014/main" id="{F9D333C2-C6FD-4ECC-A625-78AB6DCF8E20}"/>
            </a:ext>
          </a:extLst>
        </xdr:cNvPr>
        <xdr:cNvCxnSpPr/>
      </xdr:nvCxnSpPr>
      <xdr:spPr>
        <a:xfrm>
          <a:off x="15481300" y="1798374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74" name="楕円 773">
          <a:extLst>
            <a:ext uri="{FF2B5EF4-FFF2-40B4-BE49-F238E27FC236}">
              <a16:creationId xmlns:a16="http://schemas.microsoft.com/office/drawing/2014/main" id="{5F033C2F-9744-493A-95BF-1A065DA529A8}"/>
            </a:ext>
          </a:extLst>
        </xdr:cNvPr>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152944</xdr:rowOff>
    </xdr:to>
    <xdr:cxnSp macro="">
      <xdr:nvCxnSpPr>
        <xdr:cNvPr id="775" name="直線コネクタ 774">
          <a:extLst>
            <a:ext uri="{FF2B5EF4-FFF2-40B4-BE49-F238E27FC236}">
              <a16:creationId xmlns:a16="http://schemas.microsoft.com/office/drawing/2014/main" id="{C03104E7-3C61-4FAB-A695-0EB0C45F15E4}"/>
            </a:ext>
          </a:extLst>
        </xdr:cNvPr>
        <xdr:cNvCxnSpPr/>
      </xdr:nvCxnSpPr>
      <xdr:spPr>
        <a:xfrm>
          <a:off x="14592300" y="1795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76" name="楕円 775">
          <a:extLst>
            <a:ext uri="{FF2B5EF4-FFF2-40B4-BE49-F238E27FC236}">
              <a16:creationId xmlns:a16="http://schemas.microsoft.com/office/drawing/2014/main" id="{6DB21B1F-2D68-4F42-87F9-1CB9B8B5CB38}"/>
            </a:ext>
          </a:extLst>
        </xdr:cNvPr>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120287</xdr:rowOff>
    </xdr:to>
    <xdr:cxnSp macro="">
      <xdr:nvCxnSpPr>
        <xdr:cNvPr id="777" name="直線コネクタ 776">
          <a:extLst>
            <a:ext uri="{FF2B5EF4-FFF2-40B4-BE49-F238E27FC236}">
              <a16:creationId xmlns:a16="http://schemas.microsoft.com/office/drawing/2014/main" id="{4DB4E0AE-886A-4F2D-937F-467B50F07CE3}"/>
            </a:ext>
          </a:extLst>
        </xdr:cNvPr>
        <xdr:cNvCxnSpPr/>
      </xdr:nvCxnSpPr>
      <xdr:spPr>
        <a:xfrm>
          <a:off x="13703300" y="1791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4173</xdr:rowOff>
    </xdr:from>
    <xdr:to>
      <xdr:col>67</xdr:col>
      <xdr:colOff>101600</xdr:colOff>
      <xdr:row>104</xdr:row>
      <xdr:rowOff>105773</xdr:rowOff>
    </xdr:to>
    <xdr:sp macro="" textlink="">
      <xdr:nvSpPr>
        <xdr:cNvPr id="778" name="楕円 777">
          <a:extLst>
            <a:ext uri="{FF2B5EF4-FFF2-40B4-BE49-F238E27FC236}">
              <a16:creationId xmlns:a16="http://schemas.microsoft.com/office/drawing/2014/main" id="{D19946DD-AB9F-4E6C-AC6E-36B7EF558C4B}"/>
            </a:ext>
          </a:extLst>
        </xdr:cNvPr>
        <xdr:cNvSpPr/>
      </xdr:nvSpPr>
      <xdr:spPr>
        <a:xfrm>
          <a:off x="12763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54973</xdr:rowOff>
    </xdr:from>
    <xdr:to>
      <xdr:col>71</xdr:col>
      <xdr:colOff>177800</xdr:colOff>
      <xdr:row>104</xdr:row>
      <xdr:rowOff>85998</xdr:rowOff>
    </xdr:to>
    <xdr:cxnSp macro="">
      <xdr:nvCxnSpPr>
        <xdr:cNvPr id="779" name="直線コネクタ 778">
          <a:extLst>
            <a:ext uri="{FF2B5EF4-FFF2-40B4-BE49-F238E27FC236}">
              <a16:creationId xmlns:a16="http://schemas.microsoft.com/office/drawing/2014/main" id="{C208C8B9-AFAC-4797-8922-2C6603A8015F}"/>
            </a:ext>
          </a:extLst>
        </xdr:cNvPr>
        <xdr:cNvCxnSpPr/>
      </xdr:nvCxnSpPr>
      <xdr:spPr>
        <a:xfrm>
          <a:off x="12814300" y="178857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780" name="n_1aveValue【庁舎】&#10;有形固定資産減価償却率">
          <a:extLst>
            <a:ext uri="{FF2B5EF4-FFF2-40B4-BE49-F238E27FC236}">
              <a16:creationId xmlns:a16="http://schemas.microsoft.com/office/drawing/2014/main" id="{4C7409C6-8B2F-4F3D-849E-0A7BBCE3057B}"/>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81" name="n_2aveValue【庁舎】&#10;有形固定資産減価償却率">
          <a:extLst>
            <a:ext uri="{FF2B5EF4-FFF2-40B4-BE49-F238E27FC236}">
              <a16:creationId xmlns:a16="http://schemas.microsoft.com/office/drawing/2014/main" id="{D4294BEC-DA1E-4149-B7DE-49066AD6F687}"/>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782" name="n_3aveValue【庁舎】&#10;有形固定資産減価償却率">
          <a:extLst>
            <a:ext uri="{FF2B5EF4-FFF2-40B4-BE49-F238E27FC236}">
              <a16:creationId xmlns:a16="http://schemas.microsoft.com/office/drawing/2014/main" id="{24F2CD54-BAC0-45B8-99C8-B953C302FC3E}"/>
            </a:ext>
          </a:extLst>
        </xdr:cNvPr>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25054</xdr:rowOff>
    </xdr:from>
    <xdr:ext cx="405111" cy="259045"/>
    <xdr:sp macro="" textlink="">
      <xdr:nvSpPr>
        <xdr:cNvPr id="783" name="n_4aveValue【庁舎】&#10;有形固定資産減価償却率">
          <a:extLst>
            <a:ext uri="{FF2B5EF4-FFF2-40B4-BE49-F238E27FC236}">
              <a16:creationId xmlns:a16="http://schemas.microsoft.com/office/drawing/2014/main" id="{1A8623F1-C31C-428A-A31A-E3EFD8E4C56E}"/>
            </a:ext>
          </a:extLst>
        </xdr:cNvPr>
        <xdr:cNvSpPr txBox="1"/>
      </xdr:nvSpPr>
      <xdr:spPr>
        <a:xfrm>
          <a:off x="12611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23421</xdr:rowOff>
    </xdr:from>
    <xdr:ext cx="405111" cy="259045"/>
    <xdr:sp macro="" textlink="">
      <xdr:nvSpPr>
        <xdr:cNvPr id="784" name="n_1mainValue【庁舎】&#10;有形固定資産減価償却率">
          <a:extLst>
            <a:ext uri="{FF2B5EF4-FFF2-40B4-BE49-F238E27FC236}">
              <a16:creationId xmlns:a16="http://schemas.microsoft.com/office/drawing/2014/main" id="{4BD72BDF-333A-4898-A774-CCDE397011AD}"/>
            </a:ext>
          </a:extLst>
        </xdr:cNvPr>
        <xdr:cNvSpPr txBox="1"/>
      </xdr:nvSpPr>
      <xdr:spPr>
        <a:xfrm>
          <a:off x="15266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85" name="n_2mainValue【庁舎】&#10;有形固定資産減価償却率">
          <a:extLst>
            <a:ext uri="{FF2B5EF4-FFF2-40B4-BE49-F238E27FC236}">
              <a16:creationId xmlns:a16="http://schemas.microsoft.com/office/drawing/2014/main" id="{2F6C2F0F-43AA-4259-A92E-5AE7E376536D}"/>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86" name="n_3mainValue【庁舎】&#10;有形固定資産減価償却率">
          <a:extLst>
            <a:ext uri="{FF2B5EF4-FFF2-40B4-BE49-F238E27FC236}">
              <a16:creationId xmlns:a16="http://schemas.microsoft.com/office/drawing/2014/main" id="{C3D11ACB-6B76-448B-8BD7-9C278BBF9F3D}"/>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122300</xdr:rowOff>
    </xdr:from>
    <xdr:ext cx="405111" cy="259045"/>
    <xdr:sp macro="" textlink="">
      <xdr:nvSpPr>
        <xdr:cNvPr id="787" name="n_4mainValue【庁舎】&#10;有形固定資産減価償却率">
          <a:extLst>
            <a:ext uri="{FF2B5EF4-FFF2-40B4-BE49-F238E27FC236}">
              <a16:creationId xmlns:a16="http://schemas.microsoft.com/office/drawing/2014/main" id="{D7FDC6C0-8765-4C9A-83AC-7DEFAF1A43A4}"/>
            </a:ext>
          </a:extLst>
        </xdr:cNvPr>
        <xdr:cNvSpPr txBox="1"/>
      </xdr:nvSpPr>
      <xdr:spPr>
        <a:xfrm>
          <a:off x="12611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ED8F9C8-E229-432B-9D69-5910AF6357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C3092661-6B94-4255-8CBF-5375C9FD8C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11886AA2-80BF-4AD2-8A7F-0BEB400B83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D90348F9-8F62-4C3A-A50F-68E9ECE4A3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FE9E4096-3C11-4333-8F7B-4EAEBF5B4A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23192C8B-CEF0-4DF1-B12A-D0C3D975FE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9BE85C2A-CC11-4AAC-A106-58AC855075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768DCE57-8453-4E7A-A029-6BC8DD7DBD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FD5EBE8-213E-4CAB-9AD3-33535DEB8B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43B2DA26-F5C6-48D0-A249-B58E44F14A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81A7FDB1-052A-4FC3-A349-7291BDF12DF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5D7D934D-9953-4BA7-A388-BAD14EF2002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1C50EE23-BEE4-4557-8E91-0C783DFCDC4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A9BB1F56-B657-4F4C-A257-AF2C29A3BD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976D3608-7825-4375-92A6-C515CE9804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B936AE26-CA6F-4E0E-8297-A08ECDEE398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65A34744-1FF7-43B8-9B87-BD7B05D6AB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74A6A46E-1E9D-4907-8A34-3DB1B52BCA7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EF117FC0-D38F-478F-A6BE-1DFE5D6699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1FD5C131-4619-4BAC-8743-9F75649821B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4EABA4A1-927C-4FBF-9410-08E1F2EFEEB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F00A2DDB-770E-4CC0-B62A-CA5054B1B6F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A854C6A6-890E-4B42-99E6-CC72F81A47E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A249DEB6-A7C1-4515-9F28-296DB80313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8E134E2-74C0-4A17-80BD-63BA6A7501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5595C3E7-0DCA-4E7B-A292-05EE85691E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814" name="直線コネクタ 813">
          <a:extLst>
            <a:ext uri="{FF2B5EF4-FFF2-40B4-BE49-F238E27FC236}">
              <a16:creationId xmlns:a16="http://schemas.microsoft.com/office/drawing/2014/main" id="{84414A45-FBE8-4D4C-823A-1072E33FEDE1}"/>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815" name="【庁舎】&#10;一人当たり面積最小値テキスト">
          <a:extLst>
            <a:ext uri="{FF2B5EF4-FFF2-40B4-BE49-F238E27FC236}">
              <a16:creationId xmlns:a16="http://schemas.microsoft.com/office/drawing/2014/main" id="{E340D8FF-18F0-4BE1-B5D1-2C186E7A62B9}"/>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816" name="直線コネクタ 815">
          <a:extLst>
            <a:ext uri="{FF2B5EF4-FFF2-40B4-BE49-F238E27FC236}">
              <a16:creationId xmlns:a16="http://schemas.microsoft.com/office/drawing/2014/main" id="{18D88F58-1BAF-471E-B3F8-1A46658222DE}"/>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17" name="【庁舎】&#10;一人当たり面積最大値テキスト">
          <a:extLst>
            <a:ext uri="{FF2B5EF4-FFF2-40B4-BE49-F238E27FC236}">
              <a16:creationId xmlns:a16="http://schemas.microsoft.com/office/drawing/2014/main" id="{349793ED-AD6E-463E-97FE-6135FA35F6C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18" name="直線コネクタ 817">
          <a:extLst>
            <a:ext uri="{FF2B5EF4-FFF2-40B4-BE49-F238E27FC236}">
              <a16:creationId xmlns:a16="http://schemas.microsoft.com/office/drawing/2014/main" id="{A86D3395-7DDE-453E-B808-81DB72BE96CF}"/>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819" name="【庁舎】&#10;一人当たり面積平均値テキスト">
          <a:extLst>
            <a:ext uri="{FF2B5EF4-FFF2-40B4-BE49-F238E27FC236}">
              <a16:creationId xmlns:a16="http://schemas.microsoft.com/office/drawing/2014/main" id="{3743137B-6920-4BFC-A073-040CF5B338A7}"/>
            </a:ext>
          </a:extLst>
        </xdr:cNvPr>
        <xdr:cNvSpPr txBox="1"/>
      </xdr:nvSpPr>
      <xdr:spPr>
        <a:xfrm>
          <a:off x="22199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20" name="フローチャート: 判断 819">
          <a:extLst>
            <a:ext uri="{FF2B5EF4-FFF2-40B4-BE49-F238E27FC236}">
              <a16:creationId xmlns:a16="http://schemas.microsoft.com/office/drawing/2014/main" id="{927E8BD5-349A-4EB4-906B-EBA76FEB35AA}"/>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821" name="フローチャート: 判断 820">
          <a:extLst>
            <a:ext uri="{FF2B5EF4-FFF2-40B4-BE49-F238E27FC236}">
              <a16:creationId xmlns:a16="http://schemas.microsoft.com/office/drawing/2014/main" id="{98692F4F-7FB0-48CC-B88B-2C93326B9091}"/>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822" name="フローチャート: 判断 821">
          <a:extLst>
            <a:ext uri="{FF2B5EF4-FFF2-40B4-BE49-F238E27FC236}">
              <a16:creationId xmlns:a16="http://schemas.microsoft.com/office/drawing/2014/main" id="{33948A5C-BE6F-4AFC-A3C9-AB22740F132D}"/>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23" name="フローチャート: 判断 822">
          <a:extLst>
            <a:ext uri="{FF2B5EF4-FFF2-40B4-BE49-F238E27FC236}">
              <a16:creationId xmlns:a16="http://schemas.microsoft.com/office/drawing/2014/main" id="{F0AE4A90-0F98-44E5-8D94-F38B175C82FA}"/>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24" name="フローチャート: 判断 823">
          <a:extLst>
            <a:ext uri="{FF2B5EF4-FFF2-40B4-BE49-F238E27FC236}">
              <a16:creationId xmlns:a16="http://schemas.microsoft.com/office/drawing/2014/main" id="{DB726130-6DE4-42A7-9C44-FE6332894F0A}"/>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DE39C329-10A1-4EFB-9352-FBCD34E2BD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4212FAA-D21C-4A15-8A60-C6E8F6B0A4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18A16F8-2141-4FB8-BD10-3B10032DDD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5DBDAA8-1CC4-4B9E-AFDD-E0A8EB3088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36AA16D-CF7E-40D1-98A1-74A89CAAB2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830" name="楕円 829">
          <a:extLst>
            <a:ext uri="{FF2B5EF4-FFF2-40B4-BE49-F238E27FC236}">
              <a16:creationId xmlns:a16="http://schemas.microsoft.com/office/drawing/2014/main" id="{1F69D88E-F46C-4C74-8026-ABA085418C9D}"/>
            </a:ext>
          </a:extLst>
        </xdr:cNvPr>
        <xdr:cNvSpPr/>
      </xdr:nvSpPr>
      <xdr:spPr>
        <a:xfrm>
          <a:off x="22110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831" name="【庁舎】&#10;一人当たり面積該当値テキスト">
          <a:extLst>
            <a:ext uri="{FF2B5EF4-FFF2-40B4-BE49-F238E27FC236}">
              <a16:creationId xmlns:a16="http://schemas.microsoft.com/office/drawing/2014/main" id="{4B27EA42-E7FF-4FBC-951B-659F6D673EC7}"/>
            </a:ext>
          </a:extLst>
        </xdr:cNvPr>
        <xdr:cNvSpPr txBox="1"/>
      </xdr:nvSpPr>
      <xdr:spPr>
        <a:xfrm>
          <a:off x="22199600"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35198</xdr:rowOff>
    </xdr:from>
    <xdr:to>
      <xdr:col>112</xdr:col>
      <xdr:colOff>38100</xdr:colOff>
      <xdr:row>104</xdr:row>
      <xdr:rowOff>136798</xdr:rowOff>
    </xdr:to>
    <xdr:sp macro="" textlink="">
      <xdr:nvSpPr>
        <xdr:cNvPr id="832" name="楕円 831">
          <a:extLst>
            <a:ext uri="{FF2B5EF4-FFF2-40B4-BE49-F238E27FC236}">
              <a16:creationId xmlns:a16="http://schemas.microsoft.com/office/drawing/2014/main" id="{6FAF6A15-CBB6-439E-A3C7-D1F98603B7CF}"/>
            </a:ext>
          </a:extLst>
        </xdr:cNvPr>
        <xdr:cNvSpPr/>
      </xdr:nvSpPr>
      <xdr:spPr>
        <a:xfrm>
          <a:off x="2127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59871</xdr:rowOff>
    </xdr:from>
    <xdr:to>
      <xdr:col>116</xdr:col>
      <xdr:colOff>63500</xdr:colOff>
      <xdr:row>104</xdr:row>
      <xdr:rowOff>85998</xdr:rowOff>
    </xdr:to>
    <xdr:cxnSp macro="">
      <xdr:nvCxnSpPr>
        <xdr:cNvPr id="833" name="直線コネクタ 832">
          <a:extLst>
            <a:ext uri="{FF2B5EF4-FFF2-40B4-BE49-F238E27FC236}">
              <a16:creationId xmlns:a16="http://schemas.microsoft.com/office/drawing/2014/main" id="{66D62602-FAF6-45CD-8FCA-4D20C2D79305}"/>
            </a:ext>
          </a:extLst>
        </xdr:cNvPr>
        <xdr:cNvCxnSpPr/>
      </xdr:nvCxnSpPr>
      <xdr:spPr>
        <a:xfrm flipV="1">
          <a:off x="21323300" y="178906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67855</xdr:rowOff>
    </xdr:from>
    <xdr:to>
      <xdr:col>107</xdr:col>
      <xdr:colOff>101600</xdr:colOff>
      <xdr:row>104</xdr:row>
      <xdr:rowOff>169455</xdr:rowOff>
    </xdr:to>
    <xdr:sp macro="" textlink="">
      <xdr:nvSpPr>
        <xdr:cNvPr id="834" name="楕円 833">
          <a:extLst>
            <a:ext uri="{FF2B5EF4-FFF2-40B4-BE49-F238E27FC236}">
              <a16:creationId xmlns:a16="http://schemas.microsoft.com/office/drawing/2014/main" id="{2BA12316-799B-4704-9D7A-9CDB95AE67D4}"/>
            </a:ext>
          </a:extLst>
        </xdr:cNvPr>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85998</xdr:rowOff>
    </xdr:from>
    <xdr:to>
      <xdr:col>111</xdr:col>
      <xdr:colOff>177800</xdr:colOff>
      <xdr:row>104</xdr:row>
      <xdr:rowOff>118655</xdr:rowOff>
    </xdr:to>
    <xdr:cxnSp macro="">
      <xdr:nvCxnSpPr>
        <xdr:cNvPr id="835" name="直線コネクタ 834">
          <a:extLst>
            <a:ext uri="{FF2B5EF4-FFF2-40B4-BE49-F238E27FC236}">
              <a16:creationId xmlns:a16="http://schemas.microsoft.com/office/drawing/2014/main" id="{D48A9240-6162-44C5-9E7F-881A029164B6}"/>
            </a:ext>
          </a:extLst>
        </xdr:cNvPr>
        <xdr:cNvCxnSpPr/>
      </xdr:nvCxnSpPr>
      <xdr:spPr>
        <a:xfrm flipV="1">
          <a:off x="20434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87449</xdr:rowOff>
    </xdr:from>
    <xdr:to>
      <xdr:col>102</xdr:col>
      <xdr:colOff>165100</xdr:colOff>
      <xdr:row>105</xdr:row>
      <xdr:rowOff>17599</xdr:rowOff>
    </xdr:to>
    <xdr:sp macro="" textlink="">
      <xdr:nvSpPr>
        <xdr:cNvPr id="836" name="楕円 835">
          <a:extLst>
            <a:ext uri="{FF2B5EF4-FFF2-40B4-BE49-F238E27FC236}">
              <a16:creationId xmlns:a16="http://schemas.microsoft.com/office/drawing/2014/main" id="{E7FF1179-ADCC-4BFB-84B1-B46CFD64CAFA}"/>
            </a:ext>
          </a:extLst>
        </xdr:cNvPr>
        <xdr:cNvSpPr/>
      </xdr:nvSpPr>
      <xdr:spPr>
        <a:xfrm>
          <a:off x="19494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118655</xdr:rowOff>
    </xdr:from>
    <xdr:to>
      <xdr:col>107</xdr:col>
      <xdr:colOff>50800</xdr:colOff>
      <xdr:row>104</xdr:row>
      <xdr:rowOff>138249</xdr:rowOff>
    </xdr:to>
    <xdr:cxnSp macro="">
      <xdr:nvCxnSpPr>
        <xdr:cNvPr id="837" name="直線コネクタ 836">
          <a:extLst>
            <a:ext uri="{FF2B5EF4-FFF2-40B4-BE49-F238E27FC236}">
              <a16:creationId xmlns:a16="http://schemas.microsoft.com/office/drawing/2014/main" id="{B1F5A83C-6CBB-4D7B-853B-D2E8D8E1B2C9}"/>
            </a:ext>
          </a:extLst>
        </xdr:cNvPr>
        <xdr:cNvCxnSpPr/>
      </xdr:nvCxnSpPr>
      <xdr:spPr>
        <a:xfrm flipV="1">
          <a:off x="19545300" y="179494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110308</xdr:rowOff>
    </xdr:from>
    <xdr:to>
      <xdr:col>98</xdr:col>
      <xdr:colOff>38100</xdr:colOff>
      <xdr:row>105</xdr:row>
      <xdr:rowOff>40458</xdr:rowOff>
    </xdr:to>
    <xdr:sp macro="" textlink="">
      <xdr:nvSpPr>
        <xdr:cNvPr id="838" name="楕円 837">
          <a:extLst>
            <a:ext uri="{FF2B5EF4-FFF2-40B4-BE49-F238E27FC236}">
              <a16:creationId xmlns:a16="http://schemas.microsoft.com/office/drawing/2014/main" id="{8AA47422-9512-4350-861C-981F630B6477}"/>
            </a:ext>
          </a:extLst>
        </xdr:cNvPr>
        <xdr:cNvSpPr/>
      </xdr:nvSpPr>
      <xdr:spPr>
        <a:xfrm>
          <a:off x="18605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138249</xdr:rowOff>
    </xdr:from>
    <xdr:to>
      <xdr:col>102</xdr:col>
      <xdr:colOff>114300</xdr:colOff>
      <xdr:row>104</xdr:row>
      <xdr:rowOff>161108</xdr:rowOff>
    </xdr:to>
    <xdr:cxnSp macro="">
      <xdr:nvCxnSpPr>
        <xdr:cNvPr id="839" name="直線コネクタ 838">
          <a:extLst>
            <a:ext uri="{FF2B5EF4-FFF2-40B4-BE49-F238E27FC236}">
              <a16:creationId xmlns:a16="http://schemas.microsoft.com/office/drawing/2014/main" id="{5E7C801C-CC2E-4C13-98E4-9DBE6FECCE37}"/>
            </a:ext>
          </a:extLst>
        </xdr:cNvPr>
        <xdr:cNvCxnSpPr/>
      </xdr:nvCxnSpPr>
      <xdr:spPr>
        <a:xfrm flipV="1">
          <a:off x="18656300" y="179690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70775</xdr:rowOff>
    </xdr:from>
    <xdr:ext cx="469744" cy="259045"/>
    <xdr:sp macro="" textlink="">
      <xdr:nvSpPr>
        <xdr:cNvPr id="840" name="n_1aveValue【庁舎】&#10;一人当たり面積">
          <a:extLst>
            <a:ext uri="{FF2B5EF4-FFF2-40B4-BE49-F238E27FC236}">
              <a16:creationId xmlns:a16="http://schemas.microsoft.com/office/drawing/2014/main" id="{8C40F237-1EE1-418E-94F7-6AE8CBE78F94}"/>
            </a:ext>
          </a:extLst>
        </xdr:cNvPr>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841" name="n_2aveValue【庁舎】&#10;一人当たり面積">
          <a:extLst>
            <a:ext uri="{FF2B5EF4-FFF2-40B4-BE49-F238E27FC236}">
              <a16:creationId xmlns:a16="http://schemas.microsoft.com/office/drawing/2014/main" id="{3EC03D4B-F470-4055-B646-ECB55A9139A9}"/>
            </a:ext>
          </a:extLst>
        </xdr:cNvPr>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842" name="n_3aveValue【庁舎】&#10;一人当たり面積">
          <a:extLst>
            <a:ext uri="{FF2B5EF4-FFF2-40B4-BE49-F238E27FC236}">
              <a16:creationId xmlns:a16="http://schemas.microsoft.com/office/drawing/2014/main" id="{BFD8F4C4-79FE-4F9A-AD52-F7A122F949D5}"/>
            </a:ext>
          </a:extLst>
        </xdr:cNvPr>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43" name="n_4aveValue【庁舎】&#10;一人当たり面積">
          <a:extLst>
            <a:ext uri="{FF2B5EF4-FFF2-40B4-BE49-F238E27FC236}">
              <a16:creationId xmlns:a16="http://schemas.microsoft.com/office/drawing/2014/main" id="{38AF544A-EA2D-4D90-B488-A5742169CA56}"/>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153325</xdr:rowOff>
    </xdr:from>
    <xdr:ext cx="469744" cy="259045"/>
    <xdr:sp macro="" textlink="">
      <xdr:nvSpPr>
        <xdr:cNvPr id="844" name="n_1mainValue【庁舎】&#10;一人当たり面積">
          <a:extLst>
            <a:ext uri="{FF2B5EF4-FFF2-40B4-BE49-F238E27FC236}">
              <a16:creationId xmlns:a16="http://schemas.microsoft.com/office/drawing/2014/main" id="{0861CF47-0CF0-43C1-8B55-EC62FFC9F8E9}"/>
            </a:ext>
          </a:extLst>
        </xdr:cNvPr>
        <xdr:cNvSpPr txBox="1"/>
      </xdr:nvSpPr>
      <xdr:spPr>
        <a:xfrm>
          <a:off x="210757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845" name="n_2mainValue【庁舎】&#10;一人当たり面積">
          <a:extLst>
            <a:ext uri="{FF2B5EF4-FFF2-40B4-BE49-F238E27FC236}">
              <a16:creationId xmlns:a16="http://schemas.microsoft.com/office/drawing/2014/main" id="{1A6E434C-6A52-4595-9343-8345DA51D745}"/>
            </a:ext>
          </a:extLst>
        </xdr:cNvPr>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34126</xdr:rowOff>
    </xdr:from>
    <xdr:ext cx="469744" cy="259045"/>
    <xdr:sp macro="" textlink="">
      <xdr:nvSpPr>
        <xdr:cNvPr id="846" name="n_3mainValue【庁舎】&#10;一人当たり面積">
          <a:extLst>
            <a:ext uri="{FF2B5EF4-FFF2-40B4-BE49-F238E27FC236}">
              <a16:creationId xmlns:a16="http://schemas.microsoft.com/office/drawing/2014/main" id="{BD3B3D80-0452-474B-B3D3-D315D4213664}"/>
            </a:ext>
          </a:extLst>
        </xdr:cNvPr>
        <xdr:cNvSpPr txBox="1"/>
      </xdr:nvSpPr>
      <xdr:spPr>
        <a:xfrm>
          <a:off x="19310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56985</xdr:rowOff>
    </xdr:from>
    <xdr:ext cx="469744" cy="259045"/>
    <xdr:sp macro="" textlink="">
      <xdr:nvSpPr>
        <xdr:cNvPr id="847" name="n_4mainValue【庁舎】&#10;一人当たり面積">
          <a:extLst>
            <a:ext uri="{FF2B5EF4-FFF2-40B4-BE49-F238E27FC236}">
              <a16:creationId xmlns:a16="http://schemas.microsoft.com/office/drawing/2014/main" id="{7399332B-4D70-488E-ADF8-E4EEEC584813}"/>
            </a:ext>
          </a:extLst>
        </xdr:cNvPr>
        <xdr:cNvSpPr txBox="1"/>
      </xdr:nvSpPr>
      <xdr:spPr>
        <a:xfrm>
          <a:off x="18421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67F88B1F-A76D-4B20-99D2-B52B77CEB0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2C02DB5-FA27-490E-9B3E-CC6BA88AE1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C39598B1-3B09-444A-964F-0FCE51C799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施設において、有形固定資産減価償却率は類似団体平均を下回っているものの、図書館については類似団体平均を大きく上回っている。これは、町内に３施設ある図書館のうち、２施設は市民会館に併設されており、市民会館に含まれていること、図書館単独で計上された残り１施設が法定耐用年数を超過している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。同様に、図書館の一人当たり面積が類似団体平均の３分の１程度しかないが、実際には他に２施設あるため、類似団体と同レベルに整備されている状況にある。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年度に大きく面積が減少しているが、これは、甲山保健福祉センターを廃止し、甲山自治センター（公民館類似施設）に転用したことによるものである。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の一人当たり面積が、類似団体平均を上回っているが、これは、町内の各地域にコミュニティや避難所機能を含む自治センターを計画的に整備してきた結果でもある。小学校や保育所が廃止となり、自治センターが唯一の公共施設となっている地区も多い。本町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中山間地域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、集落が点在し、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高齢化も進んでいることから、災害発生時に容易に他地域まで避難できない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も多いため、一定数は避難場所として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維持管理費を削減する必要もあるため、人口減少等も踏まえた対応が必要である。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庁舎の一人当たり面積については、平成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年度よりほぼ横ばいで類似団体平均を上回っているものの、その乖離が徐々に少なくなっており、他団体の上昇傾向には沿っていないことが推測される。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施設の面積はそれほど変わっていないが、人口減少に伴い、一人当たり面積は増加傾向になっている。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4621_&#19990;&#3264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H29</v>
          </cell>
          <cell r="BX50" t="str">
            <v>H30</v>
          </cell>
          <cell r="CF50" t="str">
            <v>R01</v>
          </cell>
          <cell r="CN50" t="str">
            <v>R02</v>
          </cell>
          <cell r="CV50" t="str">
            <v>R03</v>
          </cell>
        </row>
        <row r="51">
          <cell r="AN51" t="str">
            <v>当該団体値</v>
          </cell>
          <cell r="BP51">
            <v>13.9</v>
          </cell>
          <cell r="BX51">
            <v>20.100000000000001</v>
          </cell>
          <cell r="CF51">
            <v>16.5</v>
          </cell>
          <cell r="CN51">
            <v>13</v>
          </cell>
          <cell r="CV51">
            <v>6.5</v>
          </cell>
        </row>
        <row r="53">
          <cell r="BP53">
            <v>61.3</v>
          </cell>
          <cell r="BX53">
            <v>62.5</v>
          </cell>
          <cell r="CF53">
            <v>63.9</v>
          </cell>
          <cell r="CN53">
            <v>66</v>
          </cell>
          <cell r="CV53">
            <v>66.599999999999994</v>
          </cell>
        </row>
        <row r="55">
          <cell r="AN55" t="str">
            <v>類似団体内平均値</v>
          </cell>
          <cell r="BP55">
            <v>19.8</v>
          </cell>
          <cell r="BX55">
            <v>19.8</v>
          </cell>
          <cell r="CF55">
            <v>20</v>
          </cell>
          <cell r="CN55">
            <v>10.199999999999999</v>
          </cell>
          <cell r="CV55">
            <v>0</v>
          </cell>
        </row>
        <row r="57">
          <cell r="BP57">
            <v>58.6</v>
          </cell>
          <cell r="BX57">
            <v>59.7</v>
          </cell>
          <cell r="CF57">
            <v>60.7</v>
          </cell>
          <cell r="CN57">
            <v>61.1</v>
          </cell>
          <cell r="CV57">
            <v>63.1</v>
          </cell>
        </row>
        <row r="72">
          <cell r="BP72" t="str">
            <v>H29</v>
          </cell>
          <cell r="BX72" t="str">
            <v>H30</v>
          </cell>
          <cell r="CF72" t="str">
            <v>R01</v>
          </cell>
          <cell r="CN72" t="str">
            <v>R02</v>
          </cell>
          <cell r="CV72" t="str">
            <v>R03</v>
          </cell>
        </row>
        <row r="73">
          <cell r="AN73" t="str">
            <v>当該団体値</v>
          </cell>
          <cell r="BP73">
            <v>13.9</v>
          </cell>
          <cell r="BX73">
            <v>20.100000000000001</v>
          </cell>
          <cell r="CF73">
            <v>16.5</v>
          </cell>
          <cell r="CN73">
            <v>13</v>
          </cell>
          <cell r="CV73">
            <v>6.5</v>
          </cell>
        </row>
        <row r="75">
          <cell r="BP75">
            <v>9.6</v>
          </cell>
          <cell r="BX75">
            <v>10.5</v>
          </cell>
          <cell r="CF75">
            <v>10.7</v>
          </cell>
          <cell r="CN75">
            <v>10.7</v>
          </cell>
          <cell r="CV75">
            <v>9.6999999999999993</v>
          </cell>
        </row>
        <row r="77">
          <cell r="AN77" t="str">
            <v>類似団体内平均値</v>
          </cell>
          <cell r="BP77">
            <v>19.8</v>
          </cell>
          <cell r="BX77">
            <v>19.8</v>
          </cell>
          <cell r="CF77">
            <v>20</v>
          </cell>
          <cell r="CN77">
            <v>10.199999999999999</v>
          </cell>
          <cell r="CV77">
            <v>0</v>
          </cell>
        </row>
        <row r="79">
          <cell r="BP79">
            <v>8.9</v>
          </cell>
          <cell r="BX79">
            <v>8.8000000000000007</v>
          </cell>
          <cell r="CF79">
            <v>8.9</v>
          </cell>
          <cell r="CN79">
            <v>8.6999999999999993</v>
          </cell>
          <cell r="CV79">
            <v>8</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13939684</v>
      </c>
      <c r="BO4" s="375"/>
      <c r="BP4" s="375"/>
      <c r="BQ4" s="375"/>
      <c r="BR4" s="375"/>
      <c r="BS4" s="375"/>
      <c r="BT4" s="375"/>
      <c r="BU4" s="376"/>
      <c r="BV4" s="374">
        <v>13600734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5</v>
      </c>
      <c r="CU4" s="381"/>
      <c r="CV4" s="381"/>
      <c r="CW4" s="381"/>
      <c r="CX4" s="381"/>
      <c r="CY4" s="381"/>
      <c r="CZ4" s="381"/>
      <c r="DA4" s="382"/>
      <c r="DB4" s="380">
        <v>3.7</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13319660</v>
      </c>
      <c r="BO5" s="412"/>
      <c r="BP5" s="412"/>
      <c r="BQ5" s="412"/>
      <c r="BR5" s="412"/>
      <c r="BS5" s="412"/>
      <c r="BT5" s="412"/>
      <c r="BU5" s="413"/>
      <c r="BV5" s="411">
        <v>13110201</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86.7</v>
      </c>
      <c r="CU5" s="409"/>
      <c r="CV5" s="409"/>
      <c r="CW5" s="409"/>
      <c r="CX5" s="409"/>
      <c r="CY5" s="409"/>
      <c r="CZ5" s="409"/>
      <c r="DA5" s="410"/>
      <c r="DB5" s="408">
        <v>94</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620024</v>
      </c>
      <c r="BO6" s="412"/>
      <c r="BP6" s="412"/>
      <c r="BQ6" s="412"/>
      <c r="BR6" s="412"/>
      <c r="BS6" s="412"/>
      <c r="BT6" s="412"/>
      <c r="BU6" s="413"/>
      <c r="BV6" s="411">
        <v>490533</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89.9</v>
      </c>
      <c r="CU6" s="449"/>
      <c r="CV6" s="449"/>
      <c r="CW6" s="449"/>
      <c r="CX6" s="449"/>
      <c r="CY6" s="449"/>
      <c r="CZ6" s="449"/>
      <c r="DA6" s="450"/>
      <c r="DB6" s="448">
        <v>97.1</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251856</v>
      </c>
      <c r="BO7" s="412"/>
      <c r="BP7" s="412"/>
      <c r="BQ7" s="412"/>
      <c r="BR7" s="412"/>
      <c r="BS7" s="412"/>
      <c r="BT7" s="412"/>
      <c r="BU7" s="413"/>
      <c r="BV7" s="411">
        <v>221660</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7420145</v>
      </c>
      <c r="CU7" s="412"/>
      <c r="CV7" s="412"/>
      <c r="CW7" s="412"/>
      <c r="CX7" s="412"/>
      <c r="CY7" s="412"/>
      <c r="CZ7" s="412"/>
      <c r="DA7" s="413"/>
      <c r="DB7" s="411">
        <v>7202737</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102</v>
      </c>
      <c r="AV8" s="444"/>
      <c r="AW8" s="444"/>
      <c r="AX8" s="444"/>
      <c r="AY8" s="445" t="s">
        <v>110</v>
      </c>
      <c r="AZ8" s="446"/>
      <c r="BA8" s="446"/>
      <c r="BB8" s="446"/>
      <c r="BC8" s="446"/>
      <c r="BD8" s="446"/>
      <c r="BE8" s="446"/>
      <c r="BF8" s="446"/>
      <c r="BG8" s="446"/>
      <c r="BH8" s="446"/>
      <c r="BI8" s="446"/>
      <c r="BJ8" s="446"/>
      <c r="BK8" s="446"/>
      <c r="BL8" s="446"/>
      <c r="BM8" s="447"/>
      <c r="BN8" s="411">
        <v>368168</v>
      </c>
      <c r="BO8" s="412"/>
      <c r="BP8" s="412"/>
      <c r="BQ8" s="412"/>
      <c r="BR8" s="412"/>
      <c r="BS8" s="412"/>
      <c r="BT8" s="412"/>
      <c r="BU8" s="413"/>
      <c r="BV8" s="411">
        <v>268873</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0.32</v>
      </c>
      <c r="CU8" s="452"/>
      <c r="CV8" s="452"/>
      <c r="CW8" s="452"/>
      <c r="CX8" s="452"/>
      <c r="CY8" s="452"/>
      <c r="CZ8" s="452"/>
      <c r="DA8" s="453"/>
      <c r="DB8" s="451">
        <v>0.32</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15125</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106</v>
      </c>
      <c r="AV9" s="444"/>
      <c r="AW9" s="444"/>
      <c r="AX9" s="444"/>
      <c r="AY9" s="445" t="s">
        <v>116</v>
      </c>
      <c r="AZ9" s="446"/>
      <c r="BA9" s="446"/>
      <c r="BB9" s="446"/>
      <c r="BC9" s="446"/>
      <c r="BD9" s="446"/>
      <c r="BE9" s="446"/>
      <c r="BF9" s="446"/>
      <c r="BG9" s="446"/>
      <c r="BH9" s="446"/>
      <c r="BI9" s="446"/>
      <c r="BJ9" s="446"/>
      <c r="BK9" s="446"/>
      <c r="BL9" s="446"/>
      <c r="BM9" s="447"/>
      <c r="BN9" s="411">
        <v>99295</v>
      </c>
      <c r="BO9" s="412"/>
      <c r="BP9" s="412"/>
      <c r="BQ9" s="412"/>
      <c r="BR9" s="412"/>
      <c r="BS9" s="412"/>
      <c r="BT9" s="412"/>
      <c r="BU9" s="413"/>
      <c r="BV9" s="411">
        <v>-67460</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13.4</v>
      </c>
      <c r="CU9" s="409"/>
      <c r="CV9" s="409"/>
      <c r="CW9" s="409"/>
      <c r="CX9" s="409"/>
      <c r="CY9" s="409"/>
      <c r="CZ9" s="409"/>
      <c r="DA9" s="410"/>
      <c r="DB9" s="408">
        <v>16.600000000000001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16337</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43722</v>
      </c>
      <c r="BO10" s="412"/>
      <c r="BP10" s="412"/>
      <c r="BQ10" s="412"/>
      <c r="BR10" s="412"/>
      <c r="BS10" s="412"/>
      <c r="BT10" s="412"/>
      <c r="BU10" s="413"/>
      <c r="BV10" s="411">
        <v>35840</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15452</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94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186700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129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15178</v>
      </c>
      <c r="S13" s="496"/>
      <c r="T13" s="496"/>
      <c r="U13" s="496"/>
      <c r="V13" s="497"/>
      <c r="W13" s="427" t="s">
        <v>138</v>
      </c>
      <c r="X13" s="428"/>
      <c r="Y13" s="428"/>
      <c r="Z13" s="428"/>
      <c r="AA13" s="428"/>
      <c r="AB13" s="418"/>
      <c r="AC13" s="462">
        <v>1970</v>
      </c>
      <c r="AD13" s="463"/>
      <c r="AE13" s="463"/>
      <c r="AF13" s="463"/>
      <c r="AG13" s="505"/>
      <c r="AH13" s="462">
        <v>2117</v>
      </c>
      <c r="AI13" s="463"/>
      <c r="AJ13" s="463"/>
      <c r="AK13" s="463"/>
      <c r="AL13" s="464"/>
      <c r="AM13" s="440" t="s">
        <v>139</v>
      </c>
      <c r="AN13" s="441"/>
      <c r="AO13" s="441"/>
      <c r="AP13" s="441"/>
      <c r="AQ13" s="441"/>
      <c r="AR13" s="441"/>
      <c r="AS13" s="441"/>
      <c r="AT13" s="442"/>
      <c r="AU13" s="443" t="s">
        <v>126</v>
      </c>
      <c r="AV13" s="444"/>
      <c r="AW13" s="444"/>
      <c r="AX13" s="444"/>
      <c r="AY13" s="445" t="s">
        <v>140</v>
      </c>
      <c r="AZ13" s="446"/>
      <c r="BA13" s="446"/>
      <c r="BB13" s="446"/>
      <c r="BC13" s="446"/>
      <c r="BD13" s="446"/>
      <c r="BE13" s="446"/>
      <c r="BF13" s="446"/>
      <c r="BG13" s="446"/>
      <c r="BH13" s="446"/>
      <c r="BI13" s="446"/>
      <c r="BJ13" s="446"/>
      <c r="BK13" s="446"/>
      <c r="BL13" s="446"/>
      <c r="BM13" s="447"/>
      <c r="BN13" s="411">
        <v>143017</v>
      </c>
      <c r="BO13" s="412"/>
      <c r="BP13" s="412"/>
      <c r="BQ13" s="412"/>
      <c r="BR13" s="412"/>
      <c r="BS13" s="412"/>
      <c r="BT13" s="412"/>
      <c r="BU13" s="413"/>
      <c r="BV13" s="411">
        <v>-218320</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9.6999999999999993</v>
      </c>
      <c r="CU13" s="409"/>
      <c r="CV13" s="409"/>
      <c r="CW13" s="409"/>
      <c r="CX13" s="409"/>
      <c r="CY13" s="409"/>
      <c r="CZ13" s="409"/>
      <c r="DA13" s="410"/>
      <c r="DB13" s="408">
        <v>10.7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142</v>
      </c>
      <c r="M14" s="493"/>
      <c r="N14" s="493"/>
      <c r="O14" s="493"/>
      <c r="P14" s="493"/>
      <c r="Q14" s="494"/>
      <c r="R14" s="495">
        <v>15725</v>
      </c>
      <c r="S14" s="496"/>
      <c r="T14" s="496"/>
      <c r="U14" s="496"/>
      <c r="V14" s="497"/>
      <c r="W14" s="401"/>
      <c r="X14" s="402"/>
      <c r="Y14" s="402"/>
      <c r="Z14" s="402"/>
      <c r="AA14" s="402"/>
      <c r="AB14" s="391"/>
      <c r="AC14" s="498">
        <v>24.9</v>
      </c>
      <c r="AD14" s="499"/>
      <c r="AE14" s="499"/>
      <c r="AF14" s="499"/>
      <c r="AG14" s="500"/>
      <c r="AH14" s="498">
        <v>25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6.5</v>
      </c>
      <c r="CU14" s="510"/>
      <c r="CV14" s="510"/>
      <c r="CW14" s="510"/>
      <c r="CX14" s="510"/>
      <c r="CY14" s="510"/>
      <c r="CZ14" s="510"/>
      <c r="DA14" s="511"/>
      <c r="DB14" s="509">
        <v>13</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137</v>
      </c>
      <c r="N15" s="503"/>
      <c r="O15" s="503"/>
      <c r="P15" s="503"/>
      <c r="Q15" s="504"/>
      <c r="R15" s="495">
        <v>15425</v>
      </c>
      <c r="S15" s="496"/>
      <c r="T15" s="496"/>
      <c r="U15" s="496"/>
      <c r="V15" s="497"/>
      <c r="W15" s="427" t="s">
        <v>144</v>
      </c>
      <c r="X15" s="428"/>
      <c r="Y15" s="428"/>
      <c r="Z15" s="428"/>
      <c r="AA15" s="428"/>
      <c r="AB15" s="418"/>
      <c r="AC15" s="462">
        <v>1639</v>
      </c>
      <c r="AD15" s="463"/>
      <c r="AE15" s="463"/>
      <c r="AF15" s="463"/>
      <c r="AG15" s="505"/>
      <c r="AH15" s="462">
        <v>1807</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2048263</v>
      </c>
      <c r="BO15" s="375"/>
      <c r="BP15" s="375"/>
      <c r="BQ15" s="375"/>
      <c r="BR15" s="375"/>
      <c r="BS15" s="375"/>
      <c r="BT15" s="375"/>
      <c r="BU15" s="376"/>
      <c r="BV15" s="374">
        <v>2119579</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20.7</v>
      </c>
      <c r="AD16" s="499"/>
      <c r="AE16" s="499"/>
      <c r="AF16" s="499"/>
      <c r="AG16" s="500"/>
      <c r="AH16" s="498">
        <v>21.4</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6624995</v>
      </c>
      <c r="BO16" s="412"/>
      <c r="BP16" s="412"/>
      <c r="BQ16" s="412"/>
      <c r="BR16" s="412"/>
      <c r="BS16" s="412"/>
      <c r="BT16" s="412"/>
      <c r="BU16" s="413"/>
      <c r="BV16" s="411">
        <v>6435014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4310</v>
      </c>
      <c r="AD17" s="463"/>
      <c r="AE17" s="463"/>
      <c r="AF17" s="463"/>
      <c r="AG17" s="505"/>
      <c r="AH17" s="462">
        <v>4537</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2552750</v>
      </c>
      <c r="BO17" s="412"/>
      <c r="BP17" s="412"/>
      <c r="BQ17" s="412"/>
      <c r="BR17" s="412"/>
      <c r="BS17" s="412"/>
      <c r="BT17" s="412"/>
      <c r="BU17" s="413"/>
      <c r="BV17" s="411">
        <v>2645860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278.14</v>
      </c>
      <c r="M18" s="535"/>
      <c r="N18" s="535"/>
      <c r="O18" s="535"/>
      <c r="P18" s="535"/>
      <c r="Q18" s="535"/>
      <c r="R18" s="536"/>
      <c r="S18" s="536"/>
      <c r="T18" s="536"/>
      <c r="U18" s="536"/>
      <c r="V18" s="537"/>
      <c r="W18" s="429"/>
      <c r="X18" s="430"/>
      <c r="Y18" s="430"/>
      <c r="Z18" s="430"/>
      <c r="AA18" s="430"/>
      <c r="AB18" s="421"/>
      <c r="AC18" s="538">
        <v>54.4</v>
      </c>
      <c r="AD18" s="539"/>
      <c r="AE18" s="539"/>
      <c r="AF18" s="539"/>
      <c r="AG18" s="540"/>
      <c r="AH18" s="538">
        <v>53.6</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6531223</v>
      </c>
      <c r="BO18" s="412"/>
      <c r="BP18" s="412"/>
      <c r="BQ18" s="412"/>
      <c r="BR18" s="412"/>
      <c r="BS18" s="412"/>
      <c r="BT18" s="412"/>
      <c r="BU18" s="413"/>
      <c r="BV18" s="411">
        <v>6747666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54</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9405045</v>
      </c>
      <c r="BO19" s="412"/>
      <c r="BP19" s="412"/>
      <c r="BQ19" s="412"/>
      <c r="BR19" s="412"/>
      <c r="BS19" s="412"/>
      <c r="BT19" s="412"/>
      <c r="BU19" s="413"/>
      <c r="BV19" s="411">
        <v>8383390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6085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10917826</v>
      </c>
      <c r="BO22" s="375"/>
      <c r="BP22" s="375"/>
      <c r="BQ22" s="375"/>
      <c r="BR22" s="375"/>
      <c r="BS22" s="375"/>
      <c r="BT22" s="375"/>
      <c r="BU22" s="376"/>
      <c r="BV22" s="374">
        <v>10674242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8851027</v>
      </c>
      <c r="BO23" s="412"/>
      <c r="BP23" s="412"/>
      <c r="BQ23" s="412"/>
      <c r="BR23" s="412"/>
      <c r="BS23" s="412"/>
      <c r="BT23" s="412"/>
      <c r="BU23" s="413"/>
      <c r="BV23" s="411">
        <v>9235542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7000</v>
      </c>
      <c r="R24" s="463"/>
      <c r="S24" s="463"/>
      <c r="T24" s="463"/>
      <c r="U24" s="463"/>
      <c r="V24" s="505"/>
      <c r="W24" s="557"/>
      <c r="X24" s="558"/>
      <c r="Y24" s="559"/>
      <c r="Z24" s="461" t="s">
        <v>169</v>
      </c>
      <c r="AA24" s="441"/>
      <c r="AB24" s="441"/>
      <c r="AC24" s="441"/>
      <c r="AD24" s="441"/>
      <c r="AE24" s="441"/>
      <c r="AF24" s="441"/>
      <c r="AG24" s="442"/>
      <c r="AH24" s="462">
        <v>168</v>
      </c>
      <c r="AI24" s="463"/>
      <c r="AJ24" s="463"/>
      <c r="AK24" s="463"/>
      <c r="AL24" s="505"/>
      <c r="AM24" s="462">
        <v>538776</v>
      </c>
      <c r="AN24" s="463"/>
      <c r="AO24" s="463"/>
      <c r="AP24" s="463"/>
      <c r="AQ24" s="463"/>
      <c r="AR24" s="505"/>
      <c r="AS24" s="462">
        <v>3207</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6305108</v>
      </c>
      <c r="BO24" s="412"/>
      <c r="BP24" s="412"/>
      <c r="BQ24" s="412"/>
      <c r="BR24" s="412"/>
      <c r="BS24" s="412"/>
      <c r="BT24" s="412"/>
      <c r="BU24" s="413"/>
      <c r="BV24" s="411">
        <v>5867169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1</v>
      </c>
      <c r="M25" s="463"/>
      <c r="N25" s="463"/>
      <c r="O25" s="463"/>
      <c r="P25" s="505"/>
      <c r="Q25" s="462">
        <v>5950</v>
      </c>
      <c r="R25" s="463"/>
      <c r="S25" s="463"/>
      <c r="T25" s="463"/>
      <c r="U25" s="463"/>
      <c r="V25" s="505"/>
      <c r="W25" s="557"/>
      <c r="X25" s="558"/>
      <c r="Y25" s="559"/>
      <c r="Z25" s="461" t="s">
        <v>172</v>
      </c>
      <c r="AA25" s="441"/>
      <c r="AB25" s="441"/>
      <c r="AC25" s="441"/>
      <c r="AD25" s="441"/>
      <c r="AE25" s="441"/>
      <c r="AF25" s="441"/>
      <c r="AG25" s="442"/>
      <c r="AH25" s="462" t="s">
        <v>129</v>
      </c>
      <c r="AI25" s="463"/>
      <c r="AJ25" s="463"/>
      <c r="AK25" s="463"/>
      <c r="AL25" s="505"/>
      <c r="AM25" s="462" t="s">
        <v>173</v>
      </c>
      <c r="AN25" s="463"/>
      <c r="AO25" s="463"/>
      <c r="AP25" s="463"/>
      <c r="AQ25" s="463"/>
      <c r="AR25" s="505"/>
      <c r="AS25" s="462" t="s">
        <v>129</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1202755</v>
      </c>
      <c r="BO25" s="375"/>
      <c r="BP25" s="375"/>
      <c r="BQ25" s="375"/>
      <c r="BR25" s="375"/>
      <c r="BS25" s="375"/>
      <c r="BT25" s="375"/>
      <c r="BU25" s="376"/>
      <c r="BV25" s="374">
        <v>1540463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5480</v>
      </c>
      <c r="R26" s="463"/>
      <c r="S26" s="463"/>
      <c r="T26" s="463"/>
      <c r="U26" s="463"/>
      <c r="V26" s="505"/>
      <c r="W26" s="557"/>
      <c r="X26" s="558"/>
      <c r="Y26" s="559"/>
      <c r="Z26" s="461" t="s">
        <v>176</v>
      </c>
      <c r="AA26" s="563"/>
      <c r="AB26" s="563"/>
      <c r="AC26" s="563"/>
      <c r="AD26" s="563"/>
      <c r="AE26" s="563"/>
      <c r="AF26" s="563"/>
      <c r="AG26" s="564"/>
      <c r="AH26" s="462">
        <v>2</v>
      </c>
      <c r="AI26" s="463"/>
      <c r="AJ26" s="463"/>
      <c r="AK26" s="463"/>
      <c r="AL26" s="505"/>
      <c r="AM26" s="462" t="s">
        <v>177</v>
      </c>
      <c r="AN26" s="463"/>
      <c r="AO26" s="463"/>
      <c r="AP26" s="463"/>
      <c r="AQ26" s="463"/>
      <c r="AR26" s="505"/>
      <c r="AS26" s="462" t="s">
        <v>177</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173</v>
      </c>
      <c r="BO26" s="412"/>
      <c r="BP26" s="412"/>
      <c r="BQ26" s="412"/>
      <c r="BR26" s="412"/>
      <c r="BS26" s="412"/>
      <c r="BT26" s="412"/>
      <c r="BU26" s="413"/>
      <c r="BV26" s="411" t="s">
        <v>129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3140</v>
      </c>
      <c r="R27" s="463"/>
      <c r="S27" s="463"/>
      <c r="T27" s="463"/>
      <c r="U27" s="463"/>
      <c r="V27" s="505"/>
      <c r="W27" s="557"/>
      <c r="X27" s="558"/>
      <c r="Y27" s="559"/>
      <c r="Z27" s="461" t="s">
        <v>180</v>
      </c>
      <c r="AA27" s="441"/>
      <c r="AB27" s="441"/>
      <c r="AC27" s="441"/>
      <c r="AD27" s="441"/>
      <c r="AE27" s="441"/>
      <c r="AF27" s="441"/>
      <c r="AG27" s="442"/>
      <c r="AH27" s="462" t="s">
        <v>129</v>
      </c>
      <c r="AI27" s="463"/>
      <c r="AJ27" s="463"/>
      <c r="AK27" s="463"/>
      <c r="AL27" s="505"/>
      <c r="AM27" s="462" t="s">
        <v>173</v>
      </c>
      <c r="AN27" s="463"/>
      <c r="AO27" s="463"/>
      <c r="AP27" s="463"/>
      <c r="AQ27" s="463"/>
      <c r="AR27" s="505"/>
      <c r="AS27" s="462" t="s">
        <v>173</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50000</v>
      </c>
      <c r="BO27" s="531"/>
      <c r="BP27" s="531"/>
      <c r="BQ27" s="531"/>
      <c r="BR27" s="531"/>
      <c r="BS27" s="531"/>
      <c r="BT27" s="531"/>
      <c r="BU27" s="532"/>
      <c r="BV27" s="530">
        <v>50000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2580</v>
      </c>
      <c r="R28" s="463"/>
      <c r="S28" s="463"/>
      <c r="T28" s="463"/>
      <c r="U28" s="463"/>
      <c r="V28" s="505"/>
      <c r="W28" s="557"/>
      <c r="X28" s="558"/>
      <c r="Y28" s="559"/>
      <c r="Z28" s="461" t="s">
        <v>183</v>
      </c>
      <c r="AA28" s="441"/>
      <c r="AB28" s="441"/>
      <c r="AC28" s="441"/>
      <c r="AD28" s="441"/>
      <c r="AE28" s="441"/>
      <c r="AF28" s="441"/>
      <c r="AG28" s="442"/>
      <c r="AH28" s="462" t="s">
        <v>129</v>
      </c>
      <c r="AI28" s="463"/>
      <c r="AJ28" s="463"/>
      <c r="AK28" s="463"/>
      <c r="AL28" s="505"/>
      <c r="AM28" s="462" t="s">
        <v>173</v>
      </c>
      <c r="AN28" s="463"/>
      <c r="AO28" s="463"/>
      <c r="AP28" s="463"/>
      <c r="AQ28" s="463"/>
      <c r="AR28" s="505"/>
      <c r="AS28" s="462" t="s">
        <v>129</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2289977</v>
      </c>
      <c r="BO28" s="375"/>
      <c r="BP28" s="375"/>
      <c r="BQ28" s="375"/>
      <c r="BR28" s="375"/>
      <c r="BS28" s="375"/>
      <c r="BT28" s="375"/>
      <c r="BU28" s="376"/>
      <c r="BV28" s="374">
        <v>2106255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10</v>
      </c>
      <c r="M29" s="463"/>
      <c r="N29" s="463"/>
      <c r="O29" s="463"/>
      <c r="P29" s="505"/>
      <c r="Q29" s="462">
        <v>2410</v>
      </c>
      <c r="R29" s="463"/>
      <c r="S29" s="463"/>
      <c r="T29" s="463"/>
      <c r="U29" s="463"/>
      <c r="V29" s="505"/>
      <c r="W29" s="560"/>
      <c r="X29" s="561"/>
      <c r="Y29" s="562"/>
      <c r="Z29" s="461" t="s">
        <v>186</v>
      </c>
      <c r="AA29" s="441"/>
      <c r="AB29" s="441"/>
      <c r="AC29" s="441"/>
      <c r="AD29" s="441"/>
      <c r="AE29" s="441"/>
      <c r="AF29" s="441"/>
      <c r="AG29" s="442"/>
      <c r="AH29" s="462">
        <v>168</v>
      </c>
      <c r="AI29" s="463"/>
      <c r="AJ29" s="463"/>
      <c r="AK29" s="463"/>
      <c r="AL29" s="505"/>
      <c r="AM29" s="462">
        <v>538776</v>
      </c>
      <c r="AN29" s="463"/>
      <c r="AO29" s="463"/>
      <c r="AP29" s="463"/>
      <c r="AQ29" s="463"/>
      <c r="AR29" s="505"/>
      <c r="AS29" s="462">
        <v>3207</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81156</v>
      </c>
      <c r="BO29" s="412"/>
      <c r="BP29" s="412"/>
      <c r="BQ29" s="412"/>
      <c r="BR29" s="412"/>
      <c r="BS29" s="412"/>
      <c r="BT29" s="412"/>
      <c r="BU29" s="413"/>
      <c r="BV29" s="411">
        <v>21512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98.3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2502591</v>
      </c>
      <c r="BO30" s="531"/>
      <c r="BP30" s="531"/>
      <c r="BQ30" s="531"/>
      <c r="BR30" s="531"/>
      <c r="BS30" s="531"/>
      <c r="BT30" s="531"/>
      <c r="BU30" s="532"/>
      <c r="BV30" s="530">
        <v>2411489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197</v>
      </c>
      <c r="V33" s="435"/>
      <c r="W33" s="400" t="s">
        <v>196</v>
      </c>
      <c r="X33" s="400"/>
      <c r="Y33" s="400"/>
      <c r="Z33" s="400"/>
      <c r="AA33" s="400"/>
      <c r="AB33" s="400"/>
      <c r="AC33" s="400"/>
      <c r="AD33" s="400"/>
      <c r="AE33" s="400"/>
      <c r="AF33" s="400"/>
      <c r="AG33" s="400"/>
      <c r="AH33" s="400"/>
      <c r="AI33" s="400"/>
      <c r="AJ33" s="400"/>
      <c r="AK33" s="400"/>
      <c r="AL33" s="203"/>
      <c r="AM33" s="435" t="s">
        <v>197</v>
      </c>
      <c r="AN33" s="435"/>
      <c r="AO33" s="400" t="s">
        <v>196</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195</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上水道事業会計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IF('各会計、関係団体の財政状況及び健全化判断比率'!B34="","",'各会計、関係団体の財政状況及び健全化判断比率'!B34)</f>
        <v>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広島県後期高齢者医療広域連合（一般会計）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株式会社セラアグリパーク</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後期高齢者医療制度特別会計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IF('各会計、関係団体の財政状況及び健全化判断比率'!B33="","",'各会計、関係団体の財政状況及び健全化判断比率'!B33)</f>
        <v>公共下水道事業会計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広島県後期高齢者医療広域連合（特別会計）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世羅中央病院企業団（病院事業会計）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介護サービス事業特別会計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広島中部台地土地改良施設管理組合（一般会計）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三原広域市町村圏事務組合（一般会計）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広島県市町総合事務組合（一般会計）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25D1-38D4-4D53-9394-B76EC9A3D3CA}">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211</v>
      </c>
      <c r="DI1" s="747"/>
      <c r="DJ1" s="747"/>
      <c r="DK1" s="747"/>
      <c r="DL1" s="747"/>
      <c r="DM1" s="747"/>
      <c r="DN1" s="748"/>
      <c r="DO1" s="212"/>
      <c r="DP1" s="746" t="s">
        <v>212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9" t="s">
        <v>220</v>
      </c>
      <c r="AQ4" s="749"/>
      <c r="AR4" s="749"/>
      <c r="AS4" s="749"/>
      <c r="AT4" s="749"/>
      <c r="AU4" s="749"/>
      <c r="AV4" s="749"/>
      <c r="AW4" s="749"/>
      <c r="AX4" s="749"/>
      <c r="AY4" s="749"/>
      <c r="AZ4" s="749"/>
      <c r="BA4" s="749"/>
      <c r="BB4" s="749"/>
      <c r="BC4" s="749"/>
      <c r="BD4" s="749"/>
      <c r="BE4" s="749"/>
      <c r="BF4" s="749"/>
      <c r="BG4" s="749" t="s">
        <v>221</v>
      </c>
      <c r="BH4" s="749"/>
      <c r="BI4" s="749"/>
      <c r="BJ4" s="749"/>
      <c r="BK4" s="749"/>
      <c r="BL4" s="749"/>
      <c r="BM4" s="749"/>
      <c r="BN4" s="749"/>
      <c r="BO4" s="749" t="s">
        <v>218</v>
      </c>
      <c r="BP4" s="749"/>
      <c r="BQ4" s="749"/>
      <c r="BR4" s="749"/>
      <c r="BS4" s="749" t="s">
        <v>222</v>
      </c>
      <c r="BT4" s="749"/>
      <c r="BU4" s="749"/>
      <c r="BV4" s="749"/>
      <c r="BW4" s="749"/>
      <c r="BX4" s="749"/>
      <c r="BY4" s="749"/>
      <c r="BZ4" s="749"/>
      <c r="CA4" s="749"/>
      <c r="CB4" s="749"/>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224</v>
      </c>
      <c r="C5" s="698"/>
      <c r="D5" s="698"/>
      <c r="E5" s="698"/>
      <c r="F5" s="698"/>
      <c r="G5" s="698"/>
      <c r="H5" s="698"/>
      <c r="I5" s="698"/>
      <c r="J5" s="698"/>
      <c r="K5" s="698"/>
      <c r="L5" s="698"/>
      <c r="M5" s="698"/>
      <c r="N5" s="698"/>
      <c r="O5" s="698"/>
      <c r="P5" s="698"/>
      <c r="Q5" s="699"/>
      <c r="R5" s="682">
        <v>1959952</v>
      </c>
      <c r="S5" s="683"/>
      <c r="T5" s="683"/>
      <c r="U5" s="683"/>
      <c r="V5" s="683"/>
      <c r="W5" s="683"/>
      <c r="X5" s="683"/>
      <c r="Y5" s="726"/>
      <c r="Z5" s="744">
        <v>14.1</v>
      </c>
      <c r="AA5" s="744"/>
      <c r="AB5" s="744"/>
      <c r="AC5" s="744"/>
      <c r="AD5" s="745">
        <v>1959952</v>
      </c>
      <c r="AE5" s="745"/>
      <c r="AF5" s="745"/>
      <c r="AG5" s="745"/>
      <c r="AH5" s="745"/>
      <c r="AI5" s="745"/>
      <c r="AJ5" s="745"/>
      <c r="AK5" s="745"/>
      <c r="AL5" s="727">
        <v>27</v>
      </c>
      <c r="AM5" s="702"/>
      <c r="AN5" s="702"/>
      <c r="AO5" s="728"/>
      <c r="AP5" s="697" t="s">
        <v>225</v>
      </c>
      <c r="AQ5" s="698"/>
      <c r="AR5" s="698"/>
      <c r="AS5" s="698"/>
      <c r="AT5" s="698"/>
      <c r="AU5" s="698"/>
      <c r="AV5" s="698"/>
      <c r="AW5" s="698"/>
      <c r="AX5" s="698"/>
      <c r="AY5" s="698"/>
      <c r="AZ5" s="698"/>
      <c r="BA5" s="698"/>
      <c r="BB5" s="698"/>
      <c r="BC5" s="698"/>
      <c r="BD5" s="698"/>
      <c r="BE5" s="698"/>
      <c r="BF5" s="699"/>
      <c r="BG5" s="629">
        <v>1959620</v>
      </c>
      <c r="BH5" s="630"/>
      <c r="BI5" s="630"/>
      <c r="BJ5" s="630"/>
      <c r="BK5" s="630"/>
      <c r="BL5" s="630"/>
      <c r="BM5" s="630"/>
      <c r="BN5" s="631"/>
      <c r="BO5" s="656">
        <v>100</v>
      </c>
      <c r="BP5" s="656"/>
      <c r="BQ5" s="656"/>
      <c r="BR5" s="656"/>
      <c r="BS5" s="657" t="s">
        <v>129</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201264</v>
      </c>
      <c r="S6" s="630"/>
      <c r="T6" s="630"/>
      <c r="U6" s="630"/>
      <c r="V6" s="630"/>
      <c r="W6" s="630"/>
      <c r="X6" s="630"/>
      <c r="Y6" s="631"/>
      <c r="Z6" s="656">
        <v>1.4</v>
      </c>
      <c r="AA6" s="656"/>
      <c r="AB6" s="656"/>
      <c r="AC6" s="656"/>
      <c r="AD6" s="657">
        <v>201264</v>
      </c>
      <c r="AE6" s="657"/>
      <c r="AF6" s="657"/>
      <c r="AG6" s="657"/>
      <c r="AH6" s="657"/>
      <c r="AI6" s="657"/>
      <c r="AJ6" s="657"/>
      <c r="AK6" s="657"/>
      <c r="AL6" s="632">
        <v>2.8</v>
      </c>
      <c r="AM6" s="633"/>
      <c r="AN6" s="633"/>
      <c r="AO6" s="658"/>
      <c r="AP6" s="626" t="s">
        <v>230</v>
      </c>
      <c r="AQ6" s="627"/>
      <c r="AR6" s="627"/>
      <c r="AS6" s="627"/>
      <c r="AT6" s="627"/>
      <c r="AU6" s="627"/>
      <c r="AV6" s="627"/>
      <c r="AW6" s="627"/>
      <c r="AX6" s="627"/>
      <c r="AY6" s="627"/>
      <c r="AZ6" s="627"/>
      <c r="BA6" s="627"/>
      <c r="BB6" s="627"/>
      <c r="BC6" s="627"/>
      <c r="BD6" s="627"/>
      <c r="BE6" s="627"/>
      <c r="BF6" s="628"/>
      <c r="BG6" s="629">
        <v>1959620</v>
      </c>
      <c r="BH6" s="630"/>
      <c r="BI6" s="630"/>
      <c r="BJ6" s="630"/>
      <c r="BK6" s="630"/>
      <c r="BL6" s="630"/>
      <c r="BM6" s="630"/>
      <c r="BN6" s="631"/>
      <c r="BO6" s="656">
        <v>100</v>
      </c>
      <c r="BP6" s="656"/>
      <c r="BQ6" s="656"/>
      <c r="BR6" s="656"/>
      <c r="BS6" s="657" t="s">
        <v>129</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83585</v>
      </c>
      <c r="CS6" s="630"/>
      <c r="CT6" s="630"/>
      <c r="CU6" s="630"/>
      <c r="CV6" s="630"/>
      <c r="CW6" s="630"/>
      <c r="CX6" s="630"/>
      <c r="CY6" s="631"/>
      <c r="CZ6" s="727">
        <v>0.6</v>
      </c>
      <c r="DA6" s="702"/>
      <c r="DB6" s="702"/>
      <c r="DC6" s="730"/>
      <c r="DD6" s="635" t="s">
        <v>129</v>
      </c>
      <c r="DE6" s="630"/>
      <c r="DF6" s="630"/>
      <c r="DG6" s="630"/>
      <c r="DH6" s="630"/>
      <c r="DI6" s="630"/>
      <c r="DJ6" s="630"/>
      <c r="DK6" s="630"/>
      <c r="DL6" s="630"/>
      <c r="DM6" s="630"/>
      <c r="DN6" s="630"/>
      <c r="DO6" s="630"/>
      <c r="DP6" s="631"/>
      <c r="DQ6" s="635">
        <v>83585</v>
      </c>
      <c r="DR6" s="630"/>
      <c r="DS6" s="630"/>
      <c r="DT6" s="630"/>
      <c r="DU6" s="630"/>
      <c r="DV6" s="630"/>
      <c r="DW6" s="630"/>
      <c r="DX6" s="630"/>
      <c r="DY6" s="630"/>
      <c r="DZ6" s="630"/>
      <c r="EA6" s="630"/>
      <c r="EB6" s="630"/>
      <c r="EC6" s="673"/>
    </row>
    <row r="7" spans="2:143" ht="11.25" customHeight="1" x14ac:dyDescent="0.15">
      <c r="B7" s="626" t="s">
        <v>232</v>
      </c>
      <c r="C7" s="627"/>
      <c r="D7" s="627"/>
      <c r="E7" s="627"/>
      <c r="F7" s="627"/>
      <c r="G7" s="627"/>
      <c r="H7" s="627"/>
      <c r="I7" s="627"/>
      <c r="J7" s="627"/>
      <c r="K7" s="627"/>
      <c r="L7" s="627"/>
      <c r="M7" s="627"/>
      <c r="N7" s="627"/>
      <c r="O7" s="627"/>
      <c r="P7" s="627"/>
      <c r="Q7" s="628"/>
      <c r="R7" s="629">
        <v>1484</v>
      </c>
      <c r="S7" s="630"/>
      <c r="T7" s="630"/>
      <c r="U7" s="630"/>
      <c r="V7" s="630"/>
      <c r="W7" s="630"/>
      <c r="X7" s="630"/>
      <c r="Y7" s="631"/>
      <c r="Z7" s="656">
        <v>0</v>
      </c>
      <c r="AA7" s="656"/>
      <c r="AB7" s="656"/>
      <c r="AC7" s="656"/>
      <c r="AD7" s="657">
        <v>1484</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660513</v>
      </c>
      <c r="BH7" s="630"/>
      <c r="BI7" s="630"/>
      <c r="BJ7" s="630"/>
      <c r="BK7" s="630"/>
      <c r="BL7" s="630"/>
      <c r="BM7" s="630"/>
      <c r="BN7" s="631"/>
      <c r="BO7" s="656">
        <v>33.700000000000003</v>
      </c>
      <c r="BP7" s="656"/>
      <c r="BQ7" s="656"/>
      <c r="BR7" s="656"/>
      <c r="BS7" s="657" t="s">
        <v>129</v>
      </c>
      <c r="BT7" s="657"/>
      <c r="BU7" s="657"/>
      <c r="BV7" s="657"/>
      <c r="BW7" s="657"/>
      <c r="BX7" s="657"/>
      <c r="BY7" s="657"/>
      <c r="BZ7" s="657"/>
      <c r="CA7" s="657"/>
      <c r="CB7" s="715"/>
      <c r="CD7" s="663" t="s">
        <v>234</v>
      </c>
      <c r="CE7" s="664"/>
      <c r="CF7" s="664"/>
      <c r="CG7" s="664"/>
      <c r="CH7" s="664"/>
      <c r="CI7" s="664"/>
      <c r="CJ7" s="664"/>
      <c r="CK7" s="664"/>
      <c r="CL7" s="664"/>
      <c r="CM7" s="664"/>
      <c r="CN7" s="664"/>
      <c r="CO7" s="664"/>
      <c r="CP7" s="664"/>
      <c r="CQ7" s="665"/>
      <c r="CR7" s="629">
        <v>3260868</v>
      </c>
      <c r="CS7" s="630"/>
      <c r="CT7" s="630"/>
      <c r="CU7" s="630"/>
      <c r="CV7" s="630"/>
      <c r="CW7" s="630"/>
      <c r="CX7" s="630"/>
      <c r="CY7" s="631"/>
      <c r="CZ7" s="656">
        <v>24.5</v>
      </c>
      <c r="DA7" s="656"/>
      <c r="DB7" s="656"/>
      <c r="DC7" s="656"/>
      <c r="DD7" s="635">
        <v>1854284</v>
      </c>
      <c r="DE7" s="630"/>
      <c r="DF7" s="630"/>
      <c r="DG7" s="630"/>
      <c r="DH7" s="630"/>
      <c r="DI7" s="630"/>
      <c r="DJ7" s="630"/>
      <c r="DK7" s="630"/>
      <c r="DL7" s="630"/>
      <c r="DM7" s="630"/>
      <c r="DN7" s="630"/>
      <c r="DO7" s="630"/>
      <c r="DP7" s="631"/>
      <c r="DQ7" s="635">
        <v>1876060</v>
      </c>
      <c r="DR7" s="630"/>
      <c r="DS7" s="630"/>
      <c r="DT7" s="630"/>
      <c r="DU7" s="630"/>
      <c r="DV7" s="630"/>
      <c r="DW7" s="630"/>
      <c r="DX7" s="630"/>
      <c r="DY7" s="630"/>
      <c r="DZ7" s="630"/>
      <c r="EA7" s="630"/>
      <c r="EB7" s="630"/>
      <c r="EC7" s="673"/>
    </row>
    <row r="8" spans="2:143" ht="11.25" customHeight="1" x14ac:dyDescent="0.15">
      <c r="B8" s="626" t="s">
        <v>235</v>
      </c>
      <c r="C8" s="627"/>
      <c r="D8" s="627"/>
      <c r="E8" s="627"/>
      <c r="F8" s="627"/>
      <c r="G8" s="627"/>
      <c r="H8" s="627"/>
      <c r="I8" s="627"/>
      <c r="J8" s="627"/>
      <c r="K8" s="627"/>
      <c r="L8" s="627"/>
      <c r="M8" s="627"/>
      <c r="N8" s="627"/>
      <c r="O8" s="627"/>
      <c r="P8" s="627"/>
      <c r="Q8" s="628"/>
      <c r="R8" s="629">
        <v>9431</v>
      </c>
      <c r="S8" s="630"/>
      <c r="T8" s="630"/>
      <c r="U8" s="630"/>
      <c r="V8" s="630"/>
      <c r="W8" s="630"/>
      <c r="X8" s="630"/>
      <c r="Y8" s="631"/>
      <c r="Z8" s="656">
        <v>0.1</v>
      </c>
      <c r="AA8" s="656"/>
      <c r="AB8" s="656"/>
      <c r="AC8" s="656"/>
      <c r="AD8" s="657">
        <v>9431</v>
      </c>
      <c r="AE8" s="657"/>
      <c r="AF8" s="657"/>
      <c r="AG8" s="657"/>
      <c r="AH8" s="657"/>
      <c r="AI8" s="657"/>
      <c r="AJ8" s="657"/>
      <c r="AK8" s="657"/>
      <c r="AL8" s="632">
        <v>0.1</v>
      </c>
      <c r="AM8" s="633"/>
      <c r="AN8" s="633"/>
      <c r="AO8" s="658"/>
      <c r="AP8" s="626" t="s">
        <v>236</v>
      </c>
      <c r="AQ8" s="627"/>
      <c r="AR8" s="627"/>
      <c r="AS8" s="627"/>
      <c r="AT8" s="627"/>
      <c r="AU8" s="627"/>
      <c r="AV8" s="627"/>
      <c r="AW8" s="627"/>
      <c r="AX8" s="627"/>
      <c r="AY8" s="627"/>
      <c r="AZ8" s="627"/>
      <c r="BA8" s="627"/>
      <c r="BB8" s="627"/>
      <c r="BC8" s="627"/>
      <c r="BD8" s="627"/>
      <c r="BE8" s="627"/>
      <c r="BF8" s="628"/>
      <c r="BG8" s="629">
        <v>27547</v>
      </c>
      <c r="BH8" s="630"/>
      <c r="BI8" s="630"/>
      <c r="BJ8" s="630"/>
      <c r="BK8" s="630"/>
      <c r="BL8" s="630"/>
      <c r="BM8" s="630"/>
      <c r="BN8" s="631"/>
      <c r="BO8" s="656">
        <v>1.4</v>
      </c>
      <c r="BP8" s="656"/>
      <c r="BQ8" s="656"/>
      <c r="BR8" s="656"/>
      <c r="BS8" s="657" t="s">
        <v>129</v>
      </c>
      <c r="BT8" s="657"/>
      <c r="BU8" s="657"/>
      <c r="BV8" s="657"/>
      <c r="BW8" s="657"/>
      <c r="BX8" s="657"/>
      <c r="BY8" s="657"/>
      <c r="BZ8" s="657"/>
      <c r="CA8" s="657"/>
      <c r="CB8" s="715"/>
      <c r="CD8" s="663" t="s">
        <v>237</v>
      </c>
      <c r="CE8" s="664"/>
      <c r="CF8" s="664"/>
      <c r="CG8" s="664"/>
      <c r="CH8" s="664"/>
      <c r="CI8" s="664"/>
      <c r="CJ8" s="664"/>
      <c r="CK8" s="664"/>
      <c r="CL8" s="664"/>
      <c r="CM8" s="664"/>
      <c r="CN8" s="664"/>
      <c r="CO8" s="664"/>
      <c r="CP8" s="664"/>
      <c r="CQ8" s="665"/>
      <c r="CR8" s="629">
        <v>3225980</v>
      </c>
      <c r="CS8" s="630"/>
      <c r="CT8" s="630"/>
      <c r="CU8" s="630"/>
      <c r="CV8" s="630"/>
      <c r="CW8" s="630"/>
      <c r="CX8" s="630"/>
      <c r="CY8" s="631"/>
      <c r="CZ8" s="656">
        <v>24.2</v>
      </c>
      <c r="DA8" s="656"/>
      <c r="DB8" s="656"/>
      <c r="DC8" s="656"/>
      <c r="DD8" s="635">
        <v>2872</v>
      </c>
      <c r="DE8" s="630"/>
      <c r="DF8" s="630"/>
      <c r="DG8" s="630"/>
      <c r="DH8" s="630"/>
      <c r="DI8" s="630"/>
      <c r="DJ8" s="630"/>
      <c r="DK8" s="630"/>
      <c r="DL8" s="630"/>
      <c r="DM8" s="630"/>
      <c r="DN8" s="630"/>
      <c r="DO8" s="630"/>
      <c r="DP8" s="631"/>
      <c r="DQ8" s="635">
        <v>1732324</v>
      </c>
      <c r="DR8" s="630"/>
      <c r="DS8" s="630"/>
      <c r="DT8" s="630"/>
      <c r="DU8" s="630"/>
      <c r="DV8" s="630"/>
      <c r="DW8" s="630"/>
      <c r="DX8" s="630"/>
      <c r="DY8" s="630"/>
      <c r="DZ8" s="630"/>
      <c r="EA8" s="630"/>
      <c r="EB8" s="630"/>
      <c r="EC8" s="673"/>
    </row>
    <row r="9" spans="2:143" ht="11.25" customHeight="1" x14ac:dyDescent="0.15">
      <c r="B9" s="626" t="s">
        <v>238</v>
      </c>
      <c r="C9" s="627"/>
      <c r="D9" s="627"/>
      <c r="E9" s="627"/>
      <c r="F9" s="627"/>
      <c r="G9" s="627"/>
      <c r="H9" s="627"/>
      <c r="I9" s="627"/>
      <c r="J9" s="627"/>
      <c r="K9" s="627"/>
      <c r="L9" s="627"/>
      <c r="M9" s="627"/>
      <c r="N9" s="627"/>
      <c r="O9" s="627"/>
      <c r="P9" s="627"/>
      <c r="Q9" s="628"/>
      <c r="R9" s="629">
        <v>10251</v>
      </c>
      <c r="S9" s="630"/>
      <c r="T9" s="630"/>
      <c r="U9" s="630"/>
      <c r="V9" s="630"/>
      <c r="W9" s="630"/>
      <c r="X9" s="630"/>
      <c r="Y9" s="631"/>
      <c r="Z9" s="656">
        <v>0.1</v>
      </c>
      <c r="AA9" s="656"/>
      <c r="AB9" s="656"/>
      <c r="AC9" s="656"/>
      <c r="AD9" s="657">
        <v>10251</v>
      </c>
      <c r="AE9" s="657"/>
      <c r="AF9" s="657"/>
      <c r="AG9" s="657"/>
      <c r="AH9" s="657"/>
      <c r="AI9" s="657"/>
      <c r="AJ9" s="657"/>
      <c r="AK9" s="657"/>
      <c r="AL9" s="632">
        <v>0.1</v>
      </c>
      <c r="AM9" s="633"/>
      <c r="AN9" s="633"/>
      <c r="AO9" s="658"/>
      <c r="AP9" s="626" t="s">
        <v>239</v>
      </c>
      <c r="AQ9" s="627"/>
      <c r="AR9" s="627"/>
      <c r="AS9" s="627"/>
      <c r="AT9" s="627"/>
      <c r="AU9" s="627"/>
      <c r="AV9" s="627"/>
      <c r="AW9" s="627"/>
      <c r="AX9" s="627"/>
      <c r="AY9" s="627"/>
      <c r="AZ9" s="627"/>
      <c r="BA9" s="627"/>
      <c r="BB9" s="627"/>
      <c r="BC9" s="627"/>
      <c r="BD9" s="627"/>
      <c r="BE9" s="627"/>
      <c r="BF9" s="628"/>
      <c r="BG9" s="629">
        <v>550186</v>
      </c>
      <c r="BH9" s="630"/>
      <c r="BI9" s="630"/>
      <c r="BJ9" s="630"/>
      <c r="BK9" s="630"/>
      <c r="BL9" s="630"/>
      <c r="BM9" s="630"/>
      <c r="BN9" s="631"/>
      <c r="BO9" s="656">
        <v>28.1</v>
      </c>
      <c r="BP9" s="656"/>
      <c r="BQ9" s="656"/>
      <c r="BR9" s="656"/>
      <c r="BS9" s="657" t="s">
        <v>129</v>
      </c>
      <c r="BT9" s="657"/>
      <c r="BU9" s="657"/>
      <c r="BV9" s="657"/>
      <c r="BW9" s="657"/>
      <c r="BX9" s="657"/>
      <c r="BY9" s="657"/>
      <c r="BZ9" s="657"/>
      <c r="CA9" s="657"/>
      <c r="CB9" s="715"/>
      <c r="CD9" s="663" t="s">
        <v>240</v>
      </c>
      <c r="CE9" s="664"/>
      <c r="CF9" s="664"/>
      <c r="CG9" s="664"/>
      <c r="CH9" s="664"/>
      <c r="CI9" s="664"/>
      <c r="CJ9" s="664"/>
      <c r="CK9" s="664"/>
      <c r="CL9" s="664"/>
      <c r="CM9" s="664"/>
      <c r="CN9" s="664"/>
      <c r="CO9" s="664"/>
      <c r="CP9" s="664"/>
      <c r="CQ9" s="665"/>
      <c r="CR9" s="629">
        <v>1363446</v>
      </c>
      <c r="CS9" s="630"/>
      <c r="CT9" s="630"/>
      <c r="CU9" s="630"/>
      <c r="CV9" s="630"/>
      <c r="CW9" s="630"/>
      <c r="CX9" s="630"/>
      <c r="CY9" s="631"/>
      <c r="CZ9" s="656">
        <v>10.199999999999999</v>
      </c>
      <c r="DA9" s="656"/>
      <c r="DB9" s="656"/>
      <c r="DC9" s="656"/>
      <c r="DD9" s="635">
        <v>15823</v>
      </c>
      <c r="DE9" s="630"/>
      <c r="DF9" s="630"/>
      <c r="DG9" s="630"/>
      <c r="DH9" s="630"/>
      <c r="DI9" s="630"/>
      <c r="DJ9" s="630"/>
      <c r="DK9" s="630"/>
      <c r="DL9" s="630"/>
      <c r="DM9" s="630"/>
      <c r="DN9" s="630"/>
      <c r="DO9" s="630"/>
      <c r="DP9" s="631"/>
      <c r="DQ9" s="635">
        <v>1090752</v>
      </c>
      <c r="DR9" s="630"/>
      <c r="DS9" s="630"/>
      <c r="DT9" s="630"/>
      <c r="DU9" s="630"/>
      <c r="DV9" s="630"/>
      <c r="DW9" s="630"/>
      <c r="DX9" s="630"/>
      <c r="DY9" s="630"/>
      <c r="DZ9" s="630"/>
      <c r="EA9" s="630"/>
      <c r="EB9" s="630"/>
      <c r="EC9" s="673"/>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46076</v>
      </c>
      <c r="BH10" s="630"/>
      <c r="BI10" s="630"/>
      <c r="BJ10" s="630"/>
      <c r="BK10" s="630"/>
      <c r="BL10" s="630"/>
      <c r="BM10" s="630"/>
      <c r="BN10" s="631"/>
      <c r="BO10" s="656">
        <v>2.4</v>
      </c>
      <c r="BP10" s="656"/>
      <c r="BQ10" s="656"/>
      <c r="BR10" s="656"/>
      <c r="BS10" s="657" t="s">
        <v>129</v>
      </c>
      <c r="BT10" s="657"/>
      <c r="BU10" s="657"/>
      <c r="BV10" s="657"/>
      <c r="BW10" s="657"/>
      <c r="BX10" s="657"/>
      <c r="BY10" s="657"/>
      <c r="BZ10" s="657"/>
      <c r="CA10" s="657"/>
      <c r="CB10" s="715"/>
      <c r="CD10" s="663" t="s">
        <v>243</v>
      </c>
      <c r="CE10" s="664"/>
      <c r="CF10" s="664"/>
      <c r="CG10" s="664"/>
      <c r="CH10" s="664"/>
      <c r="CI10" s="664"/>
      <c r="CJ10" s="664"/>
      <c r="CK10" s="664"/>
      <c r="CL10" s="664"/>
      <c r="CM10" s="664"/>
      <c r="CN10" s="664"/>
      <c r="CO10" s="664"/>
      <c r="CP10" s="664"/>
      <c r="CQ10" s="665"/>
      <c r="CR10" s="629">
        <v>10000</v>
      </c>
      <c r="CS10" s="630"/>
      <c r="CT10" s="630"/>
      <c r="CU10" s="630"/>
      <c r="CV10" s="630"/>
      <c r="CW10" s="630"/>
      <c r="CX10" s="630"/>
      <c r="CY10" s="631"/>
      <c r="CZ10" s="656">
        <v>0.1</v>
      </c>
      <c r="DA10" s="656"/>
      <c r="DB10" s="656"/>
      <c r="DC10" s="656"/>
      <c r="DD10" s="635" t="s">
        <v>129</v>
      </c>
      <c r="DE10" s="630"/>
      <c r="DF10" s="630"/>
      <c r="DG10" s="630"/>
      <c r="DH10" s="630"/>
      <c r="DI10" s="630"/>
      <c r="DJ10" s="630"/>
      <c r="DK10" s="630"/>
      <c r="DL10" s="630"/>
      <c r="DM10" s="630"/>
      <c r="DN10" s="630"/>
      <c r="DO10" s="630"/>
      <c r="DP10" s="631"/>
      <c r="DQ10" s="635">
        <v>10000</v>
      </c>
      <c r="DR10" s="630"/>
      <c r="DS10" s="630"/>
      <c r="DT10" s="630"/>
      <c r="DU10" s="630"/>
      <c r="DV10" s="630"/>
      <c r="DW10" s="630"/>
      <c r="DX10" s="630"/>
      <c r="DY10" s="630"/>
      <c r="DZ10" s="630"/>
      <c r="EA10" s="630"/>
      <c r="EB10" s="630"/>
      <c r="EC10" s="673"/>
    </row>
    <row r="11" spans="2:143" ht="11.25" customHeight="1" x14ac:dyDescent="0.15">
      <c r="B11" s="626" t="s">
        <v>244</v>
      </c>
      <c r="C11" s="627"/>
      <c r="D11" s="627"/>
      <c r="E11" s="627"/>
      <c r="F11" s="627"/>
      <c r="G11" s="627"/>
      <c r="H11" s="627"/>
      <c r="I11" s="627"/>
      <c r="J11" s="627"/>
      <c r="K11" s="627"/>
      <c r="L11" s="627"/>
      <c r="M11" s="627"/>
      <c r="N11" s="627"/>
      <c r="O11" s="627"/>
      <c r="P11" s="627"/>
      <c r="Q11" s="628"/>
      <c r="R11" s="629">
        <v>377359</v>
      </c>
      <c r="S11" s="630"/>
      <c r="T11" s="630"/>
      <c r="U11" s="630"/>
      <c r="V11" s="630"/>
      <c r="W11" s="630"/>
      <c r="X11" s="630"/>
      <c r="Y11" s="631"/>
      <c r="Z11" s="632">
        <v>2.7</v>
      </c>
      <c r="AA11" s="633"/>
      <c r="AB11" s="633"/>
      <c r="AC11" s="634"/>
      <c r="AD11" s="635">
        <v>377359</v>
      </c>
      <c r="AE11" s="630"/>
      <c r="AF11" s="630"/>
      <c r="AG11" s="630"/>
      <c r="AH11" s="630"/>
      <c r="AI11" s="630"/>
      <c r="AJ11" s="630"/>
      <c r="AK11" s="631"/>
      <c r="AL11" s="632">
        <v>5.2</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36704</v>
      </c>
      <c r="BH11" s="630"/>
      <c r="BI11" s="630"/>
      <c r="BJ11" s="630"/>
      <c r="BK11" s="630"/>
      <c r="BL11" s="630"/>
      <c r="BM11" s="630"/>
      <c r="BN11" s="631"/>
      <c r="BO11" s="656">
        <v>1.9</v>
      </c>
      <c r="BP11" s="656"/>
      <c r="BQ11" s="656"/>
      <c r="BR11" s="656"/>
      <c r="BS11" s="657" t="s">
        <v>129</v>
      </c>
      <c r="BT11" s="657"/>
      <c r="BU11" s="657"/>
      <c r="BV11" s="657"/>
      <c r="BW11" s="657"/>
      <c r="BX11" s="657"/>
      <c r="BY11" s="657"/>
      <c r="BZ11" s="657"/>
      <c r="CA11" s="657"/>
      <c r="CB11" s="715"/>
      <c r="CD11" s="663" t="s">
        <v>246</v>
      </c>
      <c r="CE11" s="664"/>
      <c r="CF11" s="664"/>
      <c r="CG11" s="664"/>
      <c r="CH11" s="664"/>
      <c r="CI11" s="664"/>
      <c r="CJ11" s="664"/>
      <c r="CK11" s="664"/>
      <c r="CL11" s="664"/>
      <c r="CM11" s="664"/>
      <c r="CN11" s="664"/>
      <c r="CO11" s="664"/>
      <c r="CP11" s="664"/>
      <c r="CQ11" s="665"/>
      <c r="CR11" s="629">
        <v>1084673</v>
      </c>
      <c r="CS11" s="630"/>
      <c r="CT11" s="630"/>
      <c r="CU11" s="630"/>
      <c r="CV11" s="630"/>
      <c r="CW11" s="630"/>
      <c r="CX11" s="630"/>
      <c r="CY11" s="631"/>
      <c r="CZ11" s="656">
        <v>8.1</v>
      </c>
      <c r="DA11" s="656"/>
      <c r="DB11" s="656"/>
      <c r="DC11" s="656"/>
      <c r="DD11" s="635">
        <v>119144</v>
      </c>
      <c r="DE11" s="630"/>
      <c r="DF11" s="630"/>
      <c r="DG11" s="630"/>
      <c r="DH11" s="630"/>
      <c r="DI11" s="630"/>
      <c r="DJ11" s="630"/>
      <c r="DK11" s="630"/>
      <c r="DL11" s="630"/>
      <c r="DM11" s="630"/>
      <c r="DN11" s="630"/>
      <c r="DO11" s="630"/>
      <c r="DP11" s="631"/>
      <c r="DQ11" s="635">
        <v>541671</v>
      </c>
      <c r="DR11" s="630"/>
      <c r="DS11" s="630"/>
      <c r="DT11" s="630"/>
      <c r="DU11" s="630"/>
      <c r="DV11" s="630"/>
      <c r="DW11" s="630"/>
      <c r="DX11" s="630"/>
      <c r="DY11" s="630"/>
      <c r="DZ11" s="630"/>
      <c r="EA11" s="630"/>
      <c r="EB11" s="630"/>
      <c r="EC11" s="673"/>
    </row>
    <row r="12" spans="2:143" ht="11.25" customHeight="1" x14ac:dyDescent="0.15">
      <c r="B12" s="626" t="s">
        <v>247</v>
      </c>
      <c r="C12" s="627"/>
      <c r="D12" s="627"/>
      <c r="E12" s="627"/>
      <c r="F12" s="627"/>
      <c r="G12" s="627"/>
      <c r="H12" s="627"/>
      <c r="I12" s="627"/>
      <c r="J12" s="627"/>
      <c r="K12" s="627"/>
      <c r="L12" s="627"/>
      <c r="M12" s="627"/>
      <c r="N12" s="627"/>
      <c r="O12" s="627"/>
      <c r="P12" s="627"/>
      <c r="Q12" s="628"/>
      <c r="R12" s="629">
        <v>5993</v>
      </c>
      <c r="S12" s="630"/>
      <c r="T12" s="630"/>
      <c r="U12" s="630"/>
      <c r="V12" s="630"/>
      <c r="W12" s="630"/>
      <c r="X12" s="630"/>
      <c r="Y12" s="631"/>
      <c r="Z12" s="656">
        <v>0</v>
      </c>
      <c r="AA12" s="656"/>
      <c r="AB12" s="656"/>
      <c r="AC12" s="656"/>
      <c r="AD12" s="657">
        <v>5993</v>
      </c>
      <c r="AE12" s="657"/>
      <c r="AF12" s="657"/>
      <c r="AG12" s="657"/>
      <c r="AH12" s="657"/>
      <c r="AI12" s="657"/>
      <c r="AJ12" s="657"/>
      <c r="AK12" s="657"/>
      <c r="AL12" s="632">
        <v>0.1</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1114332</v>
      </c>
      <c r="BH12" s="630"/>
      <c r="BI12" s="630"/>
      <c r="BJ12" s="630"/>
      <c r="BK12" s="630"/>
      <c r="BL12" s="630"/>
      <c r="BM12" s="630"/>
      <c r="BN12" s="631"/>
      <c r="BO12" s="656">
        <v>56.9</v>
      </c>
      <c r="BP12" s="656"/>
      <c r="BQ12" s="656"/>
      <c r="BR12" s="656"/>
      <c r="BS12" s="657" t="s">
        <v>129</v>
      </c>
      <c r="BT12" s="657"/>
      <c r="BU12" s="657"/>
      <c r="BV12" s="657"/>
      <c r="BW12" s="657"/>
      <c r="BX12" s="657"/>
      <c r="BY12" s="657"/>
      <c r="BZ12" s="657"/>
      <c r="CA12" s="657"/>
      <c r="CB12" s="715"/>
      <c r="CD12" s="663" t="s">
        <v>249</v>
      </c>
      <c r="CE12" s="664"/>
      <c r="CF12" s="664"/>
      <c r="CG12" s="664"/>
      <c r="CH12" s="664"/>
      <c r="CI12" s="664"/>
      <c r="CJ12" s="664"/>
      <c r="CK12" s="664"/>
      <c r="CL12" s="664"/>
      <c r="CM12" s="664"/>
      <c r="CN12" s="664"/>
      <c r="CO12" s="664"/>
      <c r="CP12" s="664"/>
      <c r="CQ12" s="665"/>
      <c r="CR12" s="629">
        <v>448540</v>
      </c>
      <c r="CS12" s="630"/>
      <c r="CT12" s="630"/>
      <c r="CU12" s="630"/>
      <c r="CV12" s="630"/>
      <c r="CW12" s="630"/>
      <c r="CX12" s="630"/>
      <c r="CY12" s="631"/>
      <c r="CZ12" s="656">
        <v>3.4</v>
      </c>
      <c r="DA12" s="656"/>
      <c r="DB12" s="656"/>
      <c r="DC12" s="656"/>
      <c r="DD12" s="635">
        <v>7611</v>
      </c>
      <c r="DE12" s="630"/>
      <c r="DF12" s="630"/>
      <c r="DG12" s="630"/>
      <c r="DH12" s="630"/>
      <c r="DI12" s="630"/>
      <c r="DJ12" s="630"/>
      <c r="DK12" s="630"/>
      <c r="DL12" s="630"/>
      <c r="DM12" s="630"/>
      <c r="DN12" s="630"/>
      <c r="DO12" s="630"/>
      <c r="DP12" s="631"/>
      <c r="DQ12" s="635">
        <v>434607</v>
      </c>
      <c r="DR12" s="630"/>
      <c r="DS12" s="630"/>
      <c r="DT12" s="630"/>
      <c r="DU12" s="630"/>
      <c r="DV12" s="630"/>
      <c r="DW12" s="630"/>
      <c r="DX12" s="630"/>
      <c r="DY12" s="630"/>
      <c r="DZ12" s="630"/>
      <c r="EA12" s="630"/>
      <c r="EB12" s="630"/>
      <c r="EC12" s="673"/>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946316</v>
      </c>
      <c r="BH13" s="630"/>
      <c r="BI13" s="630"/>
      <c r="BJ13" s="630"/>
      <c r="BK13" s="630"/>
      <c r="BL13" s="630"/>
      <c r="BM13" s="630"/>
      <c r="BN13" s="631"/>
      <c r="BO13" s="656">
        <v>48.3</v>
      </c>
      <c r="BP13" s="656"/>
      <c r="BQ13" s="656"/>
      <c r="BR13" s="656"/>
      <c r="BS13" s="657" t="s">
        <v>129</v>
      </c>
      <c r="BT13" s="657"/>
      <c r="BU13" s="657"/>
      <c r="BV13" s="657"/>
      <c r="BW13" s="657"/>
      <c r="BX13" s="657"/>
      <c r="BY13" s="657"/>
      <c r="BZ13" s="657"/>
      <c r="CA13" s="657"/>
      <c r="CB13" s="715"/>
      <c r="CD13" s="663" t="s">
        <v>252</v>
      </c>
      <c r="CE13" s="664"/>
      <c r="CF13" s="664"/>
      <c r="CG13" s="664"/>
      <c r="CH13" s="664"/>
      <c r="CI13" s="664"/>
      <c r="CJ13" s="664"/>
      <c r="CK13" s="664"/>
      <c r="CL13" s="664"/>
      <c r="CM13" s="664"/>
      <c r="CN13" s="664"/>
      <c r="CO13" s="664"/>
      <c r="CP13" s="664"/>
      <c r="CQ13" s="665"/>
      <c r="CR13" s="629">
        <v>1028066</v>
      </c>
      <c r="CS13" s="630"/>
      <c r="CT13" s="630"/>
      <c r="CU13" s="630"/>
      <c r="CV13" s="630"/>
      <c r="CW13" s="630"/>
      <c r="CX13" s="630"/>
      <c r="CY13" s="631"/>
      <c r="CZ13" s="656">
        <v>7.7</v>
      </c>
      <c r="DA13" s="656"/>
      <c r="DB13" s="656"/>
      <c r="DC13" s="656"/>
      <c r="DD13" s="635">
        <v>498060</v>
      </c>
      <c r="DE13" s="630"/>
      <c r="DF13" s="630"/>
      <c r="DG13" s="630"/>
      <c r="DH13" s="630"/>
      <c r="DI13" s="630"/>
      <c r="DJ13" s="630"/>
      <c r="DK13" s="630"/>
      <c r="DL13" s="630"/>
      <c r="DM13" s="630"/>
      <c r="DN13" s="630"/>
      <c r="DO13" s="630"/>
      <c r="DP13" s="631"/>
      <c r="DQ13" s="635">
        <v>640751</v>
      </c>
      <c r="DR13" s="630"/>
      <c r="DS13" s="630"/>
      <c r="DT13" s="630"/>
      <c r="DU13" s="630"/>
      <c r="DV13" s="630"/>
      <c r="DW13" s="630"/>
      <c r="DX13" s="630"/>
      <c r="DY13" s="630"/>
      <c r="DZ13" s="630"/>
      <c r="EA13" s="630"/>
      <c r="EB13" s="630"/>
      <c r="EC13" s="673"/>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78814</v>
      </c>
      <c r="BH14" s="630"/>
      <c r="BI14" s="630"/>
      <c r="BJ14" s="630"/>
      <c r="BK14" s="630"/>
      <c r="BL14" s="630"/>
      <c r="BM14" s="630"/>
      <c r="BN14" s="631"/>
      <c r="BO14" s="656">
        <v>4</v>
      </c>
      <c r="BP14" s="656"/>
      <c r="BQ14" s="656"/>
      <c r="BR14" s="656"/>
      <c r="BS14" s="657" t="s">
        <v>129</v>
      </c>
      <c r="BT14" s="657"/>
      <c r="BU14" s="657"/>
      <c r="BV14" s="657"/>
      <c r="BW14" s="657"/>
      <c r="BX14" s="657"/>
      <c r="BY14" s="657"/>
      <c r="BZ14" s="657"/>
      <c r="CA14" s="657"/>
      <c r="CB14" s="715"/>
      <c r="CD14" s="663" t="s">
        <v>255</v>
      </c>
      <c r="CE14" s="664"/>
      <c r="CF14" s="664"/>
      <c r="CG14" s="664"/>
      <c r="CH14" s="664"/>
      <c r="CI14" s="664"/>
      <c r="CJ14" s="664"/>
      <c r="CK14" s="664"/>
      <c r="CL14" s="664"/>
      <c r="CM14" s="664"/>
      <c r="CN14" s="664"/>
      <c r="CO14" s="664"/>
      <c r="CP14" s="664"/>
      <c r="CQ14" s="665"/>
      <c r="CR14" s="629">
        <v>478908</v>
      </c>
      <c r="CS14" s="630"/>
      <c r="CT14" s="630"/>
      <c r="CU14" s="630"/>
      <c r="CV14" s="630"/>
      <c r="CW14" s="630"/>
      <c r="CX14" s="630"/>
      <c r="CY14" s="631"/>
      <c r="CZ14" s="656">
        <v>3.6</v>
      </c>
      <c r="DA14" s="656"/>
      <c r="DB14" s="656"/>
      <c r="DC14" s="656"/>
      <c r="DD14" s="635">
        <v>58838</v>
      </c>
      <c r="DE14" s="630"/>
      <c r="DF14" s="630"/>
      <c r="DG14" s="630"/>
      <c r="DH14" s="630"/>
      <c r="DI14" s="630"/>
      <c r="DJ14" s="630"/>
      <c r="DK14" s="630"/>
      <c r="DL14" s="630"/>
      <c r="DM14" s="630"/>
      <c r="DN14" s="630"/>
      <c r="DO14" s="630"/>
      <c r="DP14" s="631"/>
      <c r="DQ14" s="635">
        <v>417410</v>
      </c>
      <c r="DR14" s="630"/>
      <c r="DS14" s="630"/>
      <c r="DT14" s="630"/>
      <c r="DU14" s="630"/>
      <c r="DV14" s="630"/>
      <c r="DW14" s="630"/>
      <c r="DX14" s="630"/>
      <c r="DY14" s="630"/>
      <c r="DZ14" s="630"/>
      <c r="EA14" s="630"/>
      <c r="EB14" s="630"/>
      <c r="EC14" s="673"/>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105961</v>
      </c>
      <c r="BH15" s="630"/>
      <c r="BI15" s="630"/>
      <c r="BJ15" s="630"/>
      <c r="BK15" s="630"/>
      <c r="BL15" s="630"/>
      <c r="BM15" s="630"/>
      <c r="BN15" s="631"/>
      <c r="BO15" s="656">
        <v>5.4</v>
      </c>
      <c r="BP15" s="656"/>
      <c r="BQ15" s="656"/>
      <c r="BR15" s="656"/>
      <c r="BS15" s="657" t="s">
        <v>129</v>
      </c>
      <c r="BT15" s="657"/>
      <c r="BU15" s="657"/>
      <c r="BV15" s="657"/>
      <c r="BW15" s="657"/>
      <c r="BX15" s="657"/>
      <c r="BY15" s="657"/>
      <c r="BZ15" s="657"/>
      <c r="CA15" s="657"/>
      <c r="CB15" s="715"/>
      <c r="CD15" s="663" t="s">
        <v>258</v>
      </c>
      <c r="CE15" s="664"/>
      <c r="CF15" s="664"/>
      <c r="CG15" s="664"/>
      <c r="CH15" s="664"/>
      <c r="CI15" s="664"/>
      <c r="CJ15" s="664"/>
      <c r="CK15" s="664"/>
      <c r="CL15" s="664"/>
      <c r="CM15" s="664"/>
      <c r="CN15" s="664"/>
      <c r="CO15" s="664"/>
      <c r="CP15" s="664"/>
      <c r="CQ15" s="665"/>
      <c r="CR15" s="629">
        <v>711486</v>
      </c>
      <c r="CS15" s="630"/>
      <c r="CT15" s="630"/>
      <c r="CU15" s="630"/>
      <c r="CV15" s="630"/>
      <c r="CW15" s="630"/>
      <c r="CX15" s="630"/>
      <c r="CY15" s="631"/>
      <c r="CZ15" s="656">
        <v>5.3</v>
      </c>
      <c r="DA15" s="656"/>
      <c r="DB15" s="656"/>
      <c r="DC15" s="656"/>
      <c r="DD15" s="635">
        <v>72339</v>
      </c>
      <c r="DE15" s="630"/>
      <c r="DF15" s="630"/>
      <c r="DG15" s="630"/>
      <c r="DH15" s="630"/>
      <c r="DI15" s="630"/>
      <c r="DJ15" s="630"/>
      <c r="DK15" s="630"/>
      <c r="DL15" s="630"/>
      <c r="DM15" s="630"/>
      <c r="DN15" s="630"/>
      <c r="DO15" s="630"/>
      <c r="DP15" s="631"/>
      <c r="DQ15" s="635">
        <v>630097</v>
      </c>
      <c r="DR15" s="630"/>
      <c r="DS15" s="630"/>
      <c r="DT15" s="630"/>
      <c r="DU15" s="630"/>
      <c r="DV15" s="630"/>
      <c r="DW15" s="630"/>
      <c r="DX15" s="630"/>
      <c r="DY15" s="630"/>
      <c r="DZ15" s="630"/>
      <c r="EA15" s="630"/>
      <c r="EB15" s="630"/>
      <c r="EC15" s="673"/>
    </row>
    <row r="16" spans="2:143" ht="11.25" customHeight="1" x14ac:dyDescent="0.15">
      <c r="B16" s="626" t="s">
        <v>259</v>
      </c>
      <c r="C16" s="627"/>
      <c r="D16" s="627"/>
      <c r="E16" s="627"/>
      <c r="F16" s="627"/>
      <c r="G16" s="627"/>
      <c r="H16" s="627"/>
      <c r="I16" s="627"/>
      <c r="J16" s="627"/>
      <c r="K16" s="627"/>
      <c r="L16" s="627"/>
      <c r="M16" s="627"/>
      <c r="N16" s="627"/>
      <c r="O16" s="627"/>
      <c r="P16" s="627"/>
      <c r="Q16" s="628"/>
      <c r="R16" s="629">
        <v>23382</v>
      </c>
      <c r="S16" s="630"/>
      <c r="T16" s="630"/>
      <c r="U16" s="630"/>
      <c r="V16" s="630"/>
      <c r="W16" s="630"/>
      <c r="X16" s="630"/>
      <c r="Y16" s="631"/>
      <c r="Z16" s="656">
        <v>0.2</v>
      </c>
      <c r="AA16" s="656"/>
      <c r="AB16" s="656"/>
      <c r="AC16" s="656"/>
      <c r="AD16" s="657">
        <v>23382</v>
      </c>
      <c r="AE16" s="657"/>
      <c r="AF16" s="657"/>
      <c r="AG16" s="657"/>
      <c r="AH16" s="657"/>
      <c r="AI16" s="657"/>
      <c r="AJ16" s="657"/>
      <c r="AK16" s="657"/>
      <c r="AL16" s="632">
        <v>0.3</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3" t="s">
        <v>261</v>
      </c>
      <c r="CE16" s="664"/>
      <c r="CF16" s="664"/>
      <c r="CG16" s="664"/>
      <c r="CH16" s="664"/>
      <c r="CI16" s="664"/>
      <c r="CJ16" s="664"/>
      <c r="CK16" s="664"/>
      <c r="CL16" s="664"/>
      <c r="CM16" s="664"/>
      <c r="CN16" s="664"/>
      <c r="CO16" s="664"/>
      <c r="CP16" s="664"/>
      <c r="CQ16" s="665"/>
      <c r="CR16" s="629">
        <v>342773</v>
      </c>
      <c r="CS16" s="630"/>
      <c r="CT16" s="630"/>
      <c r="CU16" s="630"/>
      <c r="CV16" s="630"/>
      <c r="CW16" s="630"/>
      <c r="CX16" s="630"/>
      <c r="CY16" s="631"/>
      <c r="CZ16" s="656">
        <v>2.6</v>
      </c>
      <c r="DA16" s="656"/>
      <c r="DB16" s="656"/>
      <c r="DC16" s="656"/>
      <c r="DD16" s="635" t="s">
        <v>129</v>
      </c>
      <c r="DE16" s="630"/>
      <c r="DF16" s="630"/>
      <c r="DG16" s="630"/>
      <c r="DH16" s="630"/>
      <c r="DI16" s="630"/>
      <c r="DJ16" s="630"/>
      <c r="DK16" s="630"/>
      <c r="DL16" s="630"/>
      <c r="DM16" s="630"/>
      <c r="DN16" s="630"/>
      <c r="DO16" s="630"/>
      <c r="DP16" s="631"/>
      <c r="DQ16" s="635">
        <v>67703</v>
      </c>
      <c r="DR16" s="630"/>
      <c r="DS16" s="630"/>
      <c r="DT16" s="630"/>
      <c r="DU16" s="630"/>
      <c r="DV16" s="630"/>
      <c r="DW16" s="630"/>
      <c r="DX16" s="630"/>
      <c r="DY16" s="630"/>
      <c r="DZ16" s="630"/>
      <c r="EA16" s="630"/>
      <c r="EB16" s="630"/>
      <c r="EC16" s="673"/>
    </row>
    <row r="17" spans="2:133" ht="11.25" customHeight="1" x14ac:dyDescent="0.15">
      <c r="B17" s="626" t="s">
        <v>262</v>
      </c>
      <c r="C17" s="627"/>
      <c r="D17" s="627"/>
      <c r="E17" s="627"/>
      <c r="F17" s="627"/>
      <c r="G17" s="627"/>
      <c r="H17" s="627"/>
      <c r="I17" s="627"/>
      <c r="J17" s="627"/>
      <c r="K17" s="627"/>
      <c r="L17" s="627"/>
      <c r="M17" s="627"/>
      <c r="N17" s="627"/>
      <c r="O17" s="627"/>
      <c r="P17" s="627"/>
      <c r="Q17" s="628"/>
      <c r="R17" s="629">
        <v>21267</v>
      </c>
      <c r="S17" s="630"/>
      <c r="T17" s="630"/>
      <c r="U17" s="630"/>
      <c r="V17" s="630"/>
      <c r="W17" s="630"/>
      <c r="X17" s="630"/>
      <c r="Y17" s="631"/>
      <c r="Z17" s="656">
        <v>0.2</v>
      </c>
      <c r="AA17" s="656"/>
      <c r="AB17" s="656"/>
      <c r="AC17" s="656"/>
      <c r="AD17" s="657">
        <v>21267</v>
      </c>
      <c r="AE17" s="657"/>
      <c r="AF17" s="657"/>
      <c r="AG17" s="657"/>
      <c r="AH17" s="657"/>
      <c r="AI17" s="657"/>
      <c r="AJ17" s="657"/>
      <c r="AK17" s="657"/>
      <c r="AL17" s="632">
        <v>0.3</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3" t="s">
        <v>264</v>
      </c>
      <c r="CE17" s="664"/>
      <c r="CF17" s="664"/>
      <c r="CG17" s="664"/>
      <c r="CH17" s="664"/>
      <c r="CI17" s="664"/>
      <c r="CJ17" s="664"/>
      <c r="CK17" s="664"/>
      <c r="CL17" s="664"/>
      <c r="CM17" s="664"/>
      <c r="CN17" s="664"/>
      <c r="CO17" s="664"/>
      <c r="CP17" s="664"/>
      <c r="CQ17" s="665"/>
      <c r="CR17" s="629">
        <v>1281335</v>
      </c>
      <c r="CS17" s="630"/>
      <c r="CT17" s="630"/>
      <c r="CU17" s="630"/>
      <c r="CV17" s="630"/>
      <c r="CW17" s="630"/>
      <c r="CX17" s="630"/>
      <c r="CY17" s="631"/>
      <c r="CZ17" s="656">
        <v>9.6</v>
      </c>
      <c r="DA17" s="656"/>
      <c r="DB17" s="656"/>
      <c r="DC17" s="656"/>
      <c r="DD17" s="635" t="s">
        <v>129</v>
      </c>
      <c r="DE17" s="630"/>
      <c r="DF17" s="630"/>
      <c r="DG17" s="630"/>
      <c r="DH17" s="630"/>
      <c r="DI17" s="630"/>
      <c r="DJ17" s="630"/>
      <c r="DK17" s="630"/>
      <c r="DL17" s="630"/>
      <c r="DM17" s="630"/>
      <c r="DN17" s="630"/>
      <c r="DO17" s="630"/>
      <c r="DP17" s="631"/>
      <c r="DQ17" s="635">
        <v>1260061</v>
      </c>
      <c r="DR17" s="630"/>
      <c r="DS17" s="630"/>
      <c r="DT17" s="630"/>
      <c r="DU17" s="630"/>
      <c r="DV17" s="630"/>
      <c r="DW17" s="630"/>
      <c r="DX17" s="630"/>
      <c r="DY17" s="630"/>
      <c r="DZ17" s="630"/>
      <c r="EA17" s="630"/>
      <c r="EB17" s="630"/>
      <c r="EC17" s="673"/>
    </row>
    <row r="18" spans="2:133" ht="11.25" customHeight="1" x14ac:dyDescent="0.15">
      <c r="B18" s="626" t="s">
        <v>265</v>
      </c>
      <c r="C18" s="627"/>
      <c r="D18" s="627"/>
      <c r="E18" s="627"/>
      <c r="F18" s="627"/>
      <c r="G18" s="627"/>
      <c r="H18" s="627"/>
      <c r="I18" s="627"/>
      <c r="J18" s="627"/>
      <c r="K18" s="627"/>
      <c r="L18" s="627"/>
      <c r="M18" s="627"/>
      <c r="N18" s="627"/>
      <c r="O18" s="627"/>
      <c r="P18" s="627"/>
      <c r="Q18" s="628"/>
      <c r="R18" s="629">
        <v>51627</v>
      </c>
      <c r="S18" s="630"/>
      <c r="T18" s="630"/>
      <c r="U18" s="630"/>
      <c r="V18" s="630"/>
      <c r="W18" s="630"/>
      <c r="X18" s="630"/>
      <c r="Y18" s="631"/>
      <c r="Z18" s="656">
        <v>0.4</v>
      </c>
      <c r="AA18" s="656"/>
      <c r="AB18" s="656"/>
      <c r="AC18" s="656"/>
      <c r="AD18" s="657">
        <v>51627</v>
      </c>
      <c r="AE18" s="657"/>
      <c r="AF18" s="657"/>
      <c r="AG18" s="657"/>
      <c r="AH18" s="657"/>
      <c r="AI18" s="657"/>
      <c r="AJ18" s="657"/>
      <c r="AK18" s="657"/>
      <c r="AL18" s="632">
        <v>0.69999998807907104</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3" t="s">
        <v>267</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3"/>
    </row>
    <row r="19" spans="2:133" ht="11.25" customHeight="1" x14ac:dyDescent="0.15">
      <c r="B19" s="626" t="s">
        <v>268</v>
      </c>
      <c r="C19" s="627"/>
      <c r="D19" s="627"/>
      <c r="E19" s="627"/>
      <c r="F19" s="627"/>
      <c r="G19" s="627"/>
      <c r="H19" s="627"/>
      <c r="I19" s="627"/>
      <c r="J19" s="627"/>
      <c r="K19" s="627"/>
      <c r="L19" s="627"/>
      <c r="M19" s="627"/>
      <c r="N19" s="627"/>
      <c r="O19" s="627"/>
      <c r="P19" s="627"/>
      <c r="Q19" s="628"/>
      <c r="R19" s="629">
        <v>7614</v>
      </c>
      <c r="S19" s="630"/>
      <c r="T19" s="630"/>
      <c r="U19" s="630"/>
      <c r="V19" s="630"/>
      <c r="W19" s="630"/>
      <c r="X19" s="630"/>
      <c r="Y19" s="631"/>
      <c r="Z19" s="656">
        <v>0.1</v>
      </c>
      <c r="AA19" s="656"/>
      <c r="AB19" s="656"/>
      <c r="AC19" s="656"/>
      <c r="AD19" s="657">
        <v>7614</v>
      </c>
      <c r="AE19" s="657"/>
      <c r="AF19" s="657"/>
      <c r="AG19" s="657"/>
      <c r="AH19" s="657"/>
      <c r="AI19" s="657"/>
      <c r="AJ19" s="657"/>
      <c r="AK19" s="657"/>
      <c r="AL19" s="632">
        <v>0.1</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332</v>
      </c>
      <c r="BH19" s="630"/>
      <c r="BI19" s="630"/>
      <c r="BJ19" s="630"/>
      <c r="BK19" s="630"/>
      <c r="BL19" s="630"/>
      <c r="BM19" s="630"/>
      <c r="BN19" s="631"/>
      <c r="BO19" s="656">
        <v>0</v>
      </c>
      <c r="BP19" s="656"/>
      <c r="BQ19" s="656"/>
      <c r="BR19" s="656"/>
      <c r="BS19" s="657" t="s">
        <v>129</v>
      </c>
      <c r="BT19" s="657"/>
      <c r="BU19" s="657"/>
      <c r="BV19" s="657"/>
      <c r="BW19" s="657"/>
      <c r="BX19" s="657"/>
      <c r="BY19" s="657"/>
      <c r="BZ19" s="657"/>
      <c r="CA19" s="657"/>
      <c r="CB19" s="715"/>
      <c r="CD19" s="663" t="s">
        <v>270</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3"/>
    </row>
    <row r="20" spans="2:133" ht="11.25" customHeight="1" x14ac:dyDescent="0.15">
      <c r="B20" s="626" t="s">
        <v>271</v>
      </c>
      <c r="C20" s="627"/>
      <c r="D20" s="627"/>
      <c r="E20" s="627"/>
      <c r="F20" s="627"/>
      <c r="G20" s="627"/>
      <c r="H20" s="627"/>
      <c r="I20" s="627"/>
      <c r="J20" s="627"/>
      <c r="K20" s="627"/>
      <c r="L20" s="627"/>
      <c r="M20" s="627"/>
      <c r="N20" s="627"/>
      <c r="O20" s="627"/>
      <c r="P20" s="627"/>
      <c r="Q20" s="628"/>
      <c r="R20" s="629">
        <v>7293</v>
      </c>
      <c r="S20" s="630"/>
      <c r="T20" s="630"/>
      <c r="U20" s="630"/>
      <c r="V20" s="630"/>
      <c r="W20" s="630"/>
      <c r="X20" s="630"/>
      <c r="Y20" s="631"/>
      <c r="Z20" s="656">
        <v>0.1</v>
      </c>
      <c r="AA20" s="656"/>
      <c r="AB20" s="656"/>
      <c r="AC20" s="656"/>
      <c r="AD20" s="657">
        <v>7293</v>
      </c>
      <c r="AE20" s="657"/>
      <c r="AF20" s="657"/>
      <c r="AG20" s="657"/>
      <c r="AH20" s="657"/>
      <c r="AI20" s="657"/>
      <c r="AJ20" s="657"/>
      <c r="AK20" s="657"/>
      <c r="AL20" s="632">
        <v>0.1</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332</v>
      </c>
      <c r="BH20" s="630"/>
      <c r="BI20" s="630"/>
      <c r="BJ20" s="630"/>
      <c r="BK20" s="630"/>
      <c r="BL20" s="630"/>
      <c r="BM20" s="630"/>
      <c r="BN20" s="631"/>
      <c r="BO20" s="656">
        <v>0</v>
      </c>
      <c r="BP20" s="656"/>
      <c r="BQ20" s="656"/>
      <c r="BR20" s="656"/>
      <c r="BS20" s="657" t="s">
        <v>129</v>
      </c>
      <c r="BT20" s="657"/>
      <c r="BU20" s="657"/>
      <c r="BV20" s="657"/>
      <c r="BW20" s="657"/>
      <c r="BX20" s="657"/>
      <c r="BY20" s="657"/>
      <c r="BZ20" s="657"/>
      <c r="CA20" s="657"/>
      <c r="CB20" s="715"/>
      <c r="CD20" s="663" t="s">
        <v>273</v>
      </c>
      <c r="CE20" s="664"/>
      <c r="CF20" s="664"/>
      <c r="CG20" s="664"/>
      <c r="CH20" s="664"/>
      <c r="CI20" s="664"/>
      <c r="CJ20" s="664"/>
      <c r="CK20" s="664"/>
      <c r="CL20" s="664"/>
      <c r="CM20" s="664"/>
      <c r="CN20" s="664"/>
      <c r="CO20" s="664"/>
      <c r="CP20" s="664"/>
      <c r="CQ20" s="665"/>
      <c r="CR20" s="629">
        <v>13319660</v>
      </c>
      <c r="CS20" s="630"/>
      <c r="CT20" s="630"/>
      <c r="CU20" s="630"/>
      <c r="CV20" s="630"/>
      <c r="CW20" s="630"/>
      <c r="CX20" s="630"/>
      <c r="CY20" s="631"/>
      <c r="CZ20" s="656">
        <v>100</v>
      </c>
      <c r="DA20" s="656"/>
      <c r="DB20" s="656"/>
      <c r="DC20" s="656"/>
      <c r="DD20" s="635">
        <v>2628971</v>
      </c>
      <c r="DE20" s="630"/>
      <c r="DF20" s="630"/>
      <c r="DG20" s="630"/>
      <c r="DH20" s="630"/>
      <c r="DI20" s="630"/>
      <c r="DJ20" s="630"/>
      <c r="DK20" s="630"/>
      <c r="DL20" s="630"/>
      <c r="DM20" s="630"/>
      <c r="DN20" s="630"/>
      <c r="DO20" s="630"/>
      <c r="DP20" s="631"/>
      <c r="DQ20" s="635">
        <v>8785021</v>
      </c>
      <c r="DR20" s="630"/>
      <c r="DS20" s="630"/>
      <c r="DT20" s="630"/>
      <c r="DU20" s="630"/>
      <c r="DV20" s="630"/>
      <c r="DW20" s="630"/>
      <c r="DX20" s="630"/>
      <c r="DY20" s="630"/>
      <c r="DZ20" s="630"/>
      <c r="EA20" s="630"/>
      <c r="EB20" s="630"/>
      <c r="EC20" s="673"/>
    </row>
    <row r="21" spans="2:133" ht="11.25" customHeight="1" x14ac:dyDescent="0.15">
      <c r="B21" s="626" t="s">
        <v>274</v>
      </c>
      <c r="C21" s="627"/>
      <c r="D21" s="627"/>
      <c r="E21" s="627"/>
      <c r="F21" s="627"/>
      <c r="G21" s="627"/>
      <c r="H21" s="627"/>
      <c r="I21" s="627"/>
      <c r="J21" s="627"/>
      <c r="K21" s="627"/>
      <c r="L21" s="627"/>
      <c r="M21" s="627"/>
      <c r="N21" s="627"/>
      <c r="O21" s="627"/>
      <c r="P21" s="627"/>
      <c r="Q21" s="628"/>
      <c r="R21" s="629">
        <v>1206</v>
      </c>
      <c r="S21" s="630"/>
      <c r="T21" s="630"/>
      <c r="U21" s="630"/>
      <c r="V21" s="630"/>
      <c r="W21" s="630"/>
      <c r="X21" s="630"/>
      <c r="Y21" s="631"/>
      <c r="Z21" s="656">
        <v>0</v>
      </c>
      <c r="AA21" s="656"/>
      <c r="AB21" s="656"/>
      <c r="AC21" s="656"/>
      <c r="AD21" s="657">
        <v>1206</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v>332</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276</v>
      </c>
      <c r="C22" s="693"/>
      <c r="D22" s="693"/>
      <c r="E22" s="693"/>
      <c r="F22" s="693"/>
      <c r="G22" s="693"/>
      <c r="H22" s="693"/>
      <c r="I22" s="693"/>
      <c r="J22" s="693"/>
      <c r="K22" s="693"/>
      <c r="L22" s="693"/>
      <c r="M22" s="693"/>
      <c r="N22" s="693"/>
      <c r="O22" s="693"/>
      <c r="P22" s="693"/>
      <c r="Q22" s="694"/>
      <c r="R22" s="629">
        <v>35514</v>
      </c>
      <c r="S22" s="630"/>
      <c r="T22" s="630"/>
      <c r="U22" s="630"/>
      <c r="V22" s="630"/>
      <c r="W22" s="630"/>
      <c r="X22" s="630"/>
      <c r="Y22" s="631"/>
      <c r="Z22" s="656">
        <v>0.3</v>
      </c>
      <c r="AA22" s="656"/>
      <c r="AB22" s="656"/>
      <c r="AC22" s="656"/>
      <c r="AD22" s="657">
        <v>35514</v>
      </c>
      <c r="AE22" s="657"/>
      <c r="AF22" s="657"/>
      <c r="AG22" s="657"/>
      <c r="AH22" s="657"/>
      <c r="AI22" s="657"/>
      <c r="AJ22" s="657"/>
      <c r="AK22" s="657"/>
      <c r="AL22" s="632">
        <v>0.5</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4851253</v>
      </c>
      <c r="S23" s="630"/>
      <c r="T23" s="630"/>
      <c r="U23" s="630"/>
      <c r="V23" s="630"/>
      <c r="W23" s="630"/>
      <c r="X23" s="630"/>
      <c r="Y23" s="631"/>
      <c r="Z23" s="656">
        <v>34.799999999999997</v>
      </c>
      <c r="AA23" s="656"/>
      <c r="AB23" s="656"/>
      <c r="AC23" s="656"/>
      <c r="AD23" s="657">
        <v>4576732</v>
      </c>
      <c r="AE23" s="657"/>
      <c r="AF23" s="657"/>
      <c r="AG23" s="657"/>
      <c r="AH23" s="657"/>
      <c r="AI23" s="657"/>
      <c r="AJ23" s="657"/>
      <c r="AK23" s="657"/>
      <c r="AL23" s="632">
        <v>63</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129</v>
      </c>
      <c r="BH23" s="630"/>
      <c r="BI23" s="630"/>
      <c r="BJ23" s="630"/>
      <c r="BK23" s="630"/>
      <c r="BL23" s="630"/>
      <c r="BM23" s="630"/>
      <c r="BN23" s="631"/>
      <c r="BO23" s="656" t="s">
        <v>129</v>
      </c>
      <c r="BP23" s="656"/>
      <c r="BQ23" s="656"/>
      <c r="BR23" s="656"/>
      <c r="BS23" s="657" t="s">
        <v>129</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40" t="s">
        <v>284</v>
      </c>
      <c r="DM23" s="741"/>
      <c r="DN23" s="741"/>
      <c r="DO23" s="741"/>
      <c r="DP23" s="741"/>
      <c r="DQ23" s="741"/>
      <c r="DR23" s="741"/>
      <c r="DS23" s="741"/>
      <c r="DT23" s="741"/>
      <c r="DU23" s="741"/>
      <c r="DV23" s="742"/>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4576732</v>
      </c>
      <c r="S24" s="630"/>
      <c r="T24" s="630"/>
      <c r="U24" s="630"/>
      <c r="V24" s="630"/>
      <c r="W24" s="630"/>
      <c r="X24" s="630"/>
      <c r="Y24" s="631"/>
      <c r="Z24" s="656">
        <v>32.799999999999997</v>
      </c>
      <c r="AA24" s="656"/>
      <c r="AB24" s="656"/>
      <c r="AC24" s="656"/>
      <c r="AD24" s="657">
        <v>4576732</v>
      </c>
      <c r="AE24" s="657"/>
      <c r="AF24" s="657"/>
      <c r="AG24" s="657"/>
      <c r="AH24" s="657"/>
      <c r="AI24" s="657"/>
      <c r="AJ24" s="657"/>
      <c r="AK24" s="657"/>
      <c r="AL24" s="632">
        <v>63</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4652782</v>
      </c>
      <c r="CS24" s="683"/>
      <c r="CT24" s="683"/>
      <c r="CU24" s="683"/>
      <c r="CV24" s="683"/>
      <c r="CW24" s="683"/>
      <c r="CX24" s="683"/>
      <c r="CY24" s="726"/>
      <c r="CZ24" s="727">
        <v>34.9</v>
      </c>
      <c r="DA24" s="702"/>
      <c r="DB24" s="702"/>
      <c r="DC24" s="730"/>
      <c r="DD24" s="725">
        <v>3169602</v>
      </c>
      <c r="DE24" s="683"/>
      <c r="DF24" s="683"/>
      <c r="DG24" s="683"/>
      <c r="DH24" s="683"/>
      <c r="DI24" s="683"/>
      <c r="DJ24" s="683"/>
      <c r="DK24" s="726"/>
      <c r="DL24" s="725">
        <v>3071510</v>
      </c>
      <c r="DM24" s="683"/>
      <c r="DN24" s="683"/>
      <c r="DO24" s="683"/>
      <c r="DP24" s="683"/>
      <c r="DQ24" s="683"/>
      <c r="DR24" s="683"/>
      <c r="DS24" s="683"/>
      <c r="DT24" s="683"/>
      <c r="DU24" s="683"/>
      <c r="DV24" s="726"/>
      <c r="DW24" s="727">
        <v>40.799999999999997</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274521</v>
      </c>
      <c r="S25" s="630"/>
      <c r="T25" s="630"/>
      <c r="U25" s="630"/>
      <c r="V25" s="630"/>
      <c r="W25" s="630"/>
      <c r="X25" s="630"/>
      <c r="Y25" s="631"/>
      <c r="Z25" s="656">
        <v>2</v>
      </c>
      <c r="AA25" s="656"/>
      <c r="AB25" s="656"/>
      <c r="AC25" s="656"/>
      <c r="AD25" s="657" t="s">
        <v>129</v>
      </c>
      <c r="AE25" s="657"/>
      <c r="AF25" s="657"/>
      <c r="AG25" s="657"/>
      <c r="AH25" s="657"/>
      <c r="AI25" s="657"/>
      <c r="AJ25" s="657"/>
      <c r="AK25" s="657"/>
      <c r="AL25" s="632" t="s">
        <v>129</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3" t="s">
        <v>291</v>
      </c>
      <c r="CE25" s="664"/>
      <c r="CF25" s="664"/>
      <c r="CG25" s="664"/>
      <c r="CH25" s="664"/>
      <c r="CI25" s="664"/>
      <c r="CJ25" s="664"/>
      <c r="CK25" s="664"/>
      <c r="CL25" s="664"/>
      <c r="CM25" s="664"/>
      <c r="CN25" s="664"/>
      <c r="CO25" s="664"/>
      <c r="CP25" s="664"/>
      <c r="CQ25" s="665"/>
      <c r="CR25" s="629">
        <v>1581000</v>
      </c>
      <c r="CS25" s="640"/>
      <c r="CT25" s="640"/>
      <c r="CU25" s="640"/>
      <c r="CV25" s="640"/>
      <c r="CW25" s="640"/>
      <c r="CX25" s="640"/>
      <c r="CY25" s="641"/>
      <c r="CZ25" s="632">
        <v>11.9</v>
      </c>
      <c r="DA25" s="642"/>
      <c r="DB25" s="642"/>
      <c r="DC25" s="643"/>
      <c r="DD25" s="635">
        <v>1441887</v>
      </c>
      <c r="DE25" s="640"/>
      <c r="DF25" s="640"/>
      <c r="DG25" s="640"/>
      <c r="DH25" s="640"/>
      <c r="DI25" s="640"/>
      <c r="DJ25" s="640"/>
      <c r="DK25" s="641"/>
      <c r="DL25" s="635">
        <v>1353628</v>
      </c>
      <c r="DM25" s="640"/>
      <c r="DN25" s="640"/>
      <c r="DO25" s="640"/>
      <c r="DP25" s="640"/>
      <c r="DQ25" s="640"/>
      <c r="DR25" s="640"/>
      <c r="DS25" s="640"/>
      <c r="DT25" s="640"/>
      <c r="DU25" s="640"/>
      <c r="DV25" s="641"/>
      <c r="DW25" s="632">
        <v>18</v>
      </c>
      <c r="DX25" s="642"/>
      <c r="DY25" s="642"/>
      <c r="DZ25" s="642"/>
      <c r="EA25" s="642"/>
      <c r="EB25" s="642"/>
      <c r="EC25" s="674"/>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3" t="s">
        <v>294</v>
      </c>
      <c r="CE26" s="664"/>
      <c r="CF26" s="664"/>
      <c r="CG26" s="664"/>
      <c r="CH26" s="664"/>
      <c r="CI26" s="664"/>
      <c r="CJ26" s="664"/>
      <c r="CK26" s="664"/>
      <c r="CL26" s="664"/>
      <c r="CM26" s="664"/>
      <c r="CN26" s="664"/>
      <c r="CO26" s="664"/>
      <c r="CP26" s="664"/>
      <c r="CQ26" s="665"/>
      <c r="CR26" s="629">
        <v>951447</v>
      </c>
      <c r="CS26" s="630"/>
      <c r="CT26" s="630"/>
      <c r="CU26" s="630"/>
      <c r="CV26" s="630"/>
      <c r="CW26" s="630"/>
      <c r="CX26" s="630"/>
      <c r="CY26" s="631"/>
      <c r="CZ26" s="632">
        <v>7.1</v>
      </c>
      <c r="DA26" s="642"/>
      <c r="DB26" s="642"/>
      <c r="DC26" s="643"/>
      <c r="DD26" s="635">
        <v>850265</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74"/>
    </row>
    <row r="27" spans="2:133" ht="11.25" customHeight="1" x14ac:dyDescent="0.15">
      <c r="B27" s="626" t="s">
        <v>295</v>
      </c>
      <c r="C27" s="627"/>
      <c r="D27" s="627"/>
      <c r="E27" s="627"/>
      <c r="F27" s="627"/>
      <c r="G27" s="627"/>
      <c r="H27" s="627"/>
      <c r="I27" s="627"/>
      <c r="J27" s="627"/>
      <c r="K27" s="627"/>
      <c r="L27" s="627"/>
      <c r="M27" s="627"/>
      <c r="N27" s="627"/>
      <c r="O27" s="627"/>
      <c r="P27" s="627"/>
      <c r="Q27" s="628"/>
      <c r="R27" s="629">
        <v>7513263</v>
      </c>
      <c r="S27" s="630"/>
      <c r="T27" s="630"/>
      <c r="U27" s="630"/>
      <c r="V27" s="630"/>
      <c r="W27" s="630"/>
      <c r="X27" s="630"/>
      <c r="Y27" s="631"/>
      <c r="Z27" s="656">
        <v>53.9</v>
      </c>
      <c r="AA27" s="656"/>
      <c r="AB27" s="656"/>
      <c r="AC27" s="656"/>
      <c r="AD27" s="657">
        <v>7238742</v>
      </c>
      <c r="AE27" s="657"/>
      <c r="AF27" s="657"/>
      <c r="AG27" s="657"/>
      <c r="AH27" s="657"/>
      <c r="AI27" s="657"/>
      <c r="AJ27" s="657"/>
      <c r="AK27" s="657"/>
      <c r="AL27" s="632">
        <v>99.599998474121094</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1959952</v>
      </c>
      <c r="BH27" s="630"/>
      <c r="BI27" s="630"/>
      <c r="BJ27" s="630"/>
      <c r="BK27" s="630"/>
      <c r="BL27" s="630"/>
      <c r="BM27" s="630"/>
      <c r="BN27" s="631"/>
      <c r="BO27" s="656">
        <v>100</v>
      </c>
      <c r="BP27" s="656"/>
      <c r="BQ27" s="656"/>
      <c r="BR27" s="656"/>
      <c r="BS27" s="657" t="s">
        <v>129</v>
      </c>
      <c r="BT27" s="657"/>
      <c r="BU27" s="657"/>
      <c r="BV27" s="657"/>
      <c r="BW27" s="657"/>
      <c r="BX27" s="657"/>
      <c r="BY27" s="657"/>
      <c r="BZ27" s="657"/>
      <c r="CA27" s="657"/>
      <c r="CB27" s="715"/>
      <c r="CD27" s="663" t="s">
        <v>297</v>
      </c>
      <c r="CE27" s="664"/>
      <c r="CF27" s="664"/>
      <c r="CG27" s="664"/>
      <c r="CH27" s="664"/>
      <c r="CI27" s="664"/>
      <c r="CJ27" s="664"/>
      <c r="CK27" s="664"/>
      <c r="CL27" s="664"/>
      <c r="CM27" s="664"/>
      <c r="CN27" s="664"/>
      <c r="CO27" s="664"/>
      <c r="CP27" s="664"/>
      <c r="CQ27" s="665"/>
      <c r="CR27" s="629">
        <v>1790447</v>
      </c>
      <c r="CS27" s="640"/>
      <c r="CT27" s="640"/>
      <c r="CU27" s="640"/>
      <c r="CV27" s="640"/>
      <c r="CW27" s="640"/>
      <c r="CX27" s="640"/>
      <c r="CY27" s="641"/>
      <c r="CZ27" s="632">
        <v>13.4</v>
      </c>
      <c r="DA27" s="642"/>
      <c r="DB27" s="642"/>
      <c r="DC27" s="643"/>
      <c r="DD27" s="635">
        <v>467654</v>
      </c>
      <c r="DE27" s="640"/>
      <c r="DF27" s="640"/>
      <c r="DG27" s="640"/>
      <c r="DH27" s="640"/>
      <c r="DI27" s="640"/>
      <c r="DJ27" s="640"/>
      <c r="DK27" s="641"/>
      <c r="DL27" s="635">
        <v>457821</v>
      </c>
      <c r="DM27" s="640"/>
      <c r="DN27" s="640"/>
      <c r="DO27" s="640"/>
      <c r="DP27" s="640"/>
      <c r="DQ27" s="640"/>
      <c r="DR27" s="640"/>
      <c r="DS27" s="640"/>
      <c r="DT27" s="640"/>
      <c r="DU27" s="640"/>
      <c r="DV27" s="641"/>
      <c r="DW27" s="632">
        <v>6.1</v>
      </c>
      <c r="DX27" s="642"/>
      <c r="DY27" s="642"/>
      <c r="DZ27" s="642"/>
      <c r="EA27" s="642"/>
      <c r="EB27" s="642"/>
      <c r="EC27" s="674"/>
    </row>
    <row r="28" spans="2:133" ht="11.25" customHeight="1" x14ac:dyDescent="0.15">
      <c r="B28" s="626" t="s">
        <v>298</v>
      </c>
      <c r="C28" s="627"/>
      <c r="D28" s="627"/>
      <c r="E28" s="627"/>
      <c r="F28" s="627"/>
      <c r="G28" s="627"/>
      <c r="H28" s="627"/>
      <c r="I28" s="627"/>
      <c r="J28" s="627"/>
      <c r="K28" s="627"/>
      <c r="L28" s="627"/>
      <c r="M28" s="627"/>
      <c r="N28" s="627"/>
      <c r="O28" s="627"/>
      <c r="P28" s="627"/>
      <c r="Q28" s="628"/>
      <c r="R28" s="629">
        <v>2751</v>
      </c>
      <c r="S28" s="630"/>
      <c r="T28" s="630"/>
      <c r="U28" s="630"/>
      <c r="V28" s="630"/>
      <c r="W28" s="630"/>
      <c r="X28" s="630"/>
      <c r="Y28" s="631"/>
      <c r="Z28" s="656">
        <v>0</v>
      </c>
      <c r="AA28" s="656"/>
      <c r="AB28" s="656"/>
      <c r="AC28" s="656"/>
      <c r="AD28" s="657">
        <v>2751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299</v>
      </c>
      <c r="CE28" s="664"/>
      <c r="CF28" s="664"/>
      <c r="CG28" s="664"/>
      <c r="CH28" s="664"/>
      <c r="CI28" s="664"/>
      <c r="CJ28" s="664"/>
      <c r="CK28" s="664"/>
      <c r="CL28" s="664"/>
      <c r="CM28" s="664"/>
      <c r="CN28" s="664"/>
      <c r="CO28" s="664"/>
      <c r="CP28" s="664"/>
      <c r="CQ28" s="665"/>
      <c r="CR28" s="629">
        <v>1281335</v>
      </c>
      <c r="CS28" s="630"/>
      <c r="CT28" s="630"/>
      <c r="CU28" s="630"/>
      <c r="CV28" s="630"/>
      <c r="CW28" s="630"/>
      <c r="CX28" s="630"/>
      <c r="CY28" s="631"/>
      <c r="CZ28" s="632">
        <v>9.6</v>
      </c>
      <c r="DA28" s="642"/>
      <c r="DB28" s="642"/>
      <c r="DC28" s="643"/>
      <c r="DD28" s="635">
        <v>1260061</v>
      </c>
      <c r="DE28" s="630"/>
      <c r="DF28" s="630"/>
      <c r="DG28" s="630"/>
      <c r="DH28" s="630"/>
      <c r="DI28" s="630"/>
      <c r="DJ28" s="630"/>
      <c r="DK28" s="631"/>
      <c r="DL28" s="635">
        <v>1260061</v>
      </c>
      <c r="DM28" s="630"/>
      <c r="DN28" s="630"/>
      <c r="DO28" s="630"/>
      <c r="DP28" s="630"/>
      <c r="DQ28" s="630"/>
      <c r="DR28" s="630"/>
      <c r="DS28" s="630"/>
      <c r="DT28" s="630"/>
      <c r="DU28" s="630"/>
      <c r="DV28" s="631"/>
      <c r="DW28" s="632">
        <v>16.7</v>
      </c>
      <c r="DX28" s="642"/>
      <c r="DY28" s="642"/>
      <c r="DZ28" s="642"/>
      <c r="EA28" s="642"/>
      <c r="EB28" s="642"/>
      <c r="EC28" s="674"/>
    </row>
    <row r="29" spans="2:133" ht="11.25" customHeight="1" x14ac:dyDescent="0.15">
      <c r="B29" s="626" t="s">
        <v>300</v>
      </c>
      <c r="C29" s="627"/>
      <c r="D29" s="627"/>
      <c r="E29" s="627"/>
      <c r="F29" s="627"/>
      <c r="G29" s="627"/>
      <c r="H29" s="627"/>
      <c r="I29" s="627"/>
      <c r="J29" s="627"/>
      <c r="K29" s="627"/>
      <c r="L29" s="627"/>
      <c r="M29" s="627"/>
      <c r="N29" s="627"/>
      <c r="O29" s="627"/>
      <c r="P29" s="627"/>
      <c r="Q29" s="628"/>
      <c r="R29" s="629">
        <v>38387</v>
      </c>
      <c r="S29" s="630"/>
      <c r="T29" s="630"/>
      <c r="U29" s="630"/>
      <c r="V29" s="630"/>
      <c r="W29" s="630"/>
      <c r="X29" s="630"/>
      <c r="Y29" s="631"/>
      <c r="Z29" s="656">
        <v>0.3</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3" t="s">
        <v>70</v>
      </c>
      <c r="CG29" s="664"/>
      <c r="CH29" s="664"/>
      <c r="CI29" s="664"/>
      <c r="CJ29" s="664"/>
      <c r="CK29" s="664"/>
      <c r="CL29" s="664"/>
      <c r="CM29" s="664"/>
      <c r="CN29" s="664"/>
      <c r="CO29" s="664"/>
      <c r="CP29" s="664"/>
      <c r="CQ29" s="665"/>
      <c r="CR29" s="629">
        <v>1281335</v>
      </c>
      <c r="CS29" s="640"/>
      <c r="CT29" s="640"/>
      <c r="CU29" s="640"/>
      <c r="CV29" s="640"/>
      <c r="CW29" s="640"/>
      <c r="CX29" s="640"/>
      <c r="CY29" s="641"/>
      <c r="CZ29" s="632">
        <v>9.6</v>
      </c>
      <c r="DA29" s="642"/>
      <c r="DB29" s="642"/>
      <c r="DC29" s="643"/>
      <c r="DD29" s="635">
        <v>1260061</v>
      </c>
      <c r="DE29" s="640"/>
      <c r="DF29" s="640"/>
      <c r="DG29" s="640"/>
      <c r="DH29" s="640"/>
      <c r="DI29" s="640"/>
      <c r="DJ29" s="640"/>
      <c r="DK29" s="641"/>
      <c r="DL29" s="635">
        <v>1260061</v>
      </c>
      <c r="DM29" s="640"/>
      <c r="DN29" s="640"/>
      <c r="DO29" s="640"/>
      <c r="DP29" s="640"/>
      <c r="DQ29" s="640"/>
      <c r="DR29" s="640"/>
      <c r="DS29" s="640"/>
      <c r="DT29" s="640"/>
      <c r="DU29" s="640"/>
      <c r="DV29" s="641"/>
      <c r="DW29" s="632">
        <v>16.7</v>
      </c>
      <c r="DX29" s="642"/>
      <c r="DY29" s="642"/>
      <c r="DZ29" s="642"/>
      <c r="EA29" s="642"/>
      <c r="EB29" s="642"/>
      <c r="EC29" s="674"/>
    </row>
    <row r="30" spans="2:133" ht="11.25" customHeight="1" x14ac:dyDescent="0.15">
      <c r="B30" s="626" t="s">
        <v>302</v>
      </c>
      <c r="C30" s="627"/>
      <c r="D30" s="627"/>
      <c r="E30" s="627"/>
      <c r="F30" s="627"/>
      <c r="G30" s="627"/>
      <c r="H30" s="627"/>
      <c r="I30" s="627"/>
      <c r="J30" s="627"/>
      <c r="K30" s="627"/>
      <c r="L30" s="627"/>
      <c r="M30" s="627"/>
      <c r="N30" s="627"/>
      <c r="O30" s="627"/>
      <c r="P30" s="627"/>
      <c r="Q30" s="628"/>
      <c r="R30" s="629">
        <v>103442</v>
      </c>
      <c r="S30" s="630"/>
      <c r="T30" s="630"/>
      <c r="U30" s="630"/>
      <c r="V30" s="630"/>
      <c r="W30" s="630"/>
      <c r="X30" s="630"/>
      <c r="Y30" s="631"/>
      <c r="Z30" s="656">
        <v>0.7</v>
      </c>
      <c r="AA30" s="656"/>
      <c r="AB30" s="656"/>
      <c r="AC30" s="656"/>
      <c r="AD30" s="657">
        <v>111</v>
      </c>
      <c r="AE30" s="657"/>
      <c r="AF30" s="657"/>
      <c r="AG30" s="657"/>
      <c r="AH30" s="657"/>
      <c r="AI30" s="657"/>
      <c r="AJ30" s="657"/>
      <c r="AK30" s="657"/>
      <c r="AL30" s="632">
        <v>0</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3" t="s">
        <v>305</v>
      </c>
      <c r="CG30" s="664"/>
      <c r="CH30" s="664"/>
      <c r="CI30" s="664"/>
      <c r="CJ30" s="664"/>
      <c r="CK30" s="664"/>
      <c r="CL30" s="664"/>
      <c r="CM30" s="664"/>
      <c r="CN30" s="664"/>
      <c r="CO30" s="664"/>
      <c r="CP30" s="664"/>
      <c r="CQ30" s="665"/>
      <c r="CR30" s="629">
        <v>1267879</v>
      </c>
      <c r="CS30" s="630"/>
      <c r="CT30" s="630"/>
      <c r="CU30" s="630"/>
      <c r="CV30" s="630"/>
      <c r="CW30" s="630"/>
      <c r="CX30" s="630"/>
      <c r="CY30" s="631"/>
      <c r="CZ30" s="632">
        <v>9.5</v>
      </c>
      <c r="DA30" s="642"/>
      <c r="DB30" s="642"/>
      <c r="DC30" s="643"/>
      <c r="DD30" s="635">
        <v>1246605</v>
      </c>
      <c r="DE30" s="630"/>
      <c r="DF30" s="630"/>
      <c r="DG30" s="630"/>
      <c r="DH30" s="630"/>
      <c r="DI30" s="630"/>
      <c r="DJ30" s="630"/>
      <c r="DK30" s="631"/>
      <c r="DL30" s="635">
        <v>1246605</v>
      </c>
      <c r="DM30" s="630"/>
      <c r="DN30" s="630"/>
      <c r="DO30" s="630"/>
      <c r="DP30" s="630"/>
      <c r="DQ30" s="630"/>
      <c r="DR30" s="630"/>
      <c r="DS30" s="630"/>
      <c r="DT30" s="630"/>
      <c r="DU30" s="630"/>
      <c r="DV30" s="631"/>
      <c r="DW30" s="632">
        <v>16.5</v>
      </c>
      <c r="DX30" s="642"/>
      <c r="DY30" s="642"/>
      <c r="DZ30" s="642"/>
      <c r="EA30" s="642"/>
      <c r="EB30" s="642"/>
      <c r="EC30" s="674"/>
    </row>
    <row r="31" spans="2:133" ht="11.25" customHeight="1" x14ac:dyDescent="0.15">
      <c r="B31" s="626" t="s">
        <v>306</v>
      </c>
      <c r="C31" s="627"/>
      <c r="D31" s="627"/>
      <c r="E31" s="627"/>
      <c r="F31" s="627"/>
      <c r="G31" s="627"/>
      <c r="H31" s="627"/>
      <c r="I31" s="627"/>
      <c r="J31" s="627"/>
      <c r="K31" s="627"/>
      <c r="L31" s="627"/>
      <c r="M31" s="627"/>
      <c r="N31" s="627"/>
      <c r="O31" s="627"/>
      <c r="P31" s="627"/>
      <c r="Q31" s="628"/>
      <c r="R31" s="629">
        <v>23774</v>
      </c>
      <c r="S31" s="630"/>
      <c r="T31" s="630"/>
      <c r="U31" s="630"/>
      <c r="V31" s="630"/>
      <c r="W31" s="630"/>
      <c r="X31" s="630"/>
      <c r="Y31" s="631"/>
      <c r="Z31" s="656">
        <v>0.2</v>
      </c>
      <c r="AA31" s="656"/>
      <c r="AB31" s="656"/>
      <c r="AC31" s="656"/>
      <c r="AD31" s="657">
        <v>1695</v>
      </c>
      <c r="AE31" s="657"/>
      <c r="AF31" s="657"/>
      <c r="AG31" s="657"/>
      <c r="AH31" s="657"/>
      <c r="AI31" s="657"/>
      <c r="AJ31" s="657"/>
      <c r="AK31" s="657"/>
      <c r="AL31" s="632">
        <v>0</v>
      </c>
      <c r="AM31" s="633"/>
      <c r="AN31" s="633"/>
      <c r="AO31" s="658"/>
      <c r="AP31" s="704" t="s">
        <v>307</v>
      </c>
      <c r="AQ31" s="705"/>
      <c r="AR31" s="705"/>
      <c r="AS31" s="705"/>
      <c r="AT31" s="710" t="s">
        <v>308</v>
      </c>
      <c r="AU31" s="360"/>
      <c r="AV31" s="360"/>
      <c r="AW31" s="360"/>
      <c r="AX31" s="697" t="s">
        <v>186</v>
      </c>
      <c r="AY31" s="698"/>
      <c r="AZ31" s="698"/>
      <c r="BA31" s="698"/>
      <c r="BB31" s="698"/>
      <c r="BC31" s="698"/>
      <c r="BD31" s="698"/>
      <c r="BE31" s="698"/>
      <c r="BF31" s="699"/>
      <c r="BG31" s="700">
        <v>99.9</v>
      </c>
      <c r="BH31" s="701"/>
      <c r="BI31" s="701"/>
      <c r="BJ31" s="701"/>
      <c r="BK31" s="701"/>
      <c r="BL31" s="701"/>
      <c r="BM31" s="702">
        <v>98.8</v>
      </c>
      <c r="BN31" s="701"/>
      <c r="BO31" s="701"/>
      <c r="BP31" s="701"/>
      <c r="BQ31" s="703"/>
      <c r="BR31" s="700">
        <v>98.9</v>
      </c>
      <c r="BS31" s="701"/>
      <c r="BT31" s="701"/>
      <c r="BU31" s="701"/>
      <c r="BV31" s="701"/>
      <c r="BW31" s="701"/>
      <c r="BX31" s="702">
        <v>97.6</v>
      </c>
      <c r="BY31" s="701"/>
      <c r="BZ31" s="701"/>
      <c r="CA31" s="701"/>
      <c r="CB31" s="703"/>
      <c r="CD31" s="718"/>
      <c r="CE31" s="719"/>
      <c r="CF31" s="663" t="s">
        <v>309</v>
      </c>
      <c r="CG31" s="664"/>
      <c r="CH31" s="664"/>
      <c r="CI31" s="664"/>
      <c r="CJ31" s="664"/>
      <c r="CK31" s="664"/>
      <c r="CL31" s="664"/>
      <c r="CM31" s="664"/>
      <c r="CN31" s="664"/>
      <c r="CO31" s="664"/>
      <c r="CP31" s="664"/>
      <c r="CQ31" s="665"/>
      <c r="CR31" s="629">
        <v>13456</v>
      </c>
      <c r="CS31" s="640"/>
      <c r="CT31" s="640"/>
      <c r="CU31" s="640"/>
      <c r="CV31" s="640"/>
      <c r="CW31" s="640"/>
      <c r="CX31" s="640"/>
      <c r="CY31" s="641"/>
      <c r="CZ31" s="632">
        <v>0.1</v>
      </c>
      <c r="DA31" s="642"/>
      <c r="DB31" s="642"/>
      <c r="DC31" s="643"/>
      <c r="DD31" s="635">
        <v>13456</v>
      </c>
      <c r="DE31" s="640"/>
      <c r="DF31" s="640"/>
      <c r="DG31" s="640"/>
      <c r="DH31" s="640"/>
      <c r="DI31" s="640"/>
      <c r="DJ31" s="640"/>
      <c r="DK31" s="641"/>
      <c r="DL31" s="635">
        <v>13456</v>
      </c>
      <c r="DM31" s="640"/>
      <c r="DN31" s="640"/>
      <c r="DO31" s="640"/>
      <c r="DP31" s="640"/>
      <c r="DQ31" s="640"/>
      <c r="DR31" s="640"/>
      <c r="DS31" s="640"/>
      <c r="DT31" s="640"/>
      <c r="DU31" s="640"/>
      <c r="DV31" s="641"/>
      <c r="DW31" s="632">
        <v>0.2</v>
      </c>
      <c r="DX31" s="642"/>
      <c r="DY31" s="642"/>
      <c r="DZ31" s="642"/>
      <c r="EA31" s="642"/>
      <c r="EB31" s="642"/>
      <c r="EC31" s="674"/>
    </row>
    <row r="32" spans="2:133" ht="11.25" customHeight="1" x14ac:dyDescent="0.15">
      <c r="B32" s="626" t="s">
        <v>310</v>
      </c>
      <c r="C32" s="627"/>
      <c r="D32" s="627"/>
      <c r="E32" s="627"/>
      <c r="F32" s="627"/>
      <c r="G32" s="627"/>
      <c r="H32" s="627"/>
      <c r="I32" s="627"/>
      <c r="J32" s="627"/>
      <c r="K32" s="627"/>
      <c r="L32" s="627"/>
      <c r="M32" s="627"/>
      <c r="N32" s="627"/>
      <c r="O32" s="627"/>
      <c r="P32" s="627"/>
      <c r="Q32" s="628"/>
      <c r="R32" s="629">
        <v>2501190</v>
      </c>
      <c r="S32" s="630"/>
      <c r="T32" s="630"/>
      <c r="U32" s="630"/>
      <c r="V32" s="630"/>
      <c r="W32" s="630"/>
      <c r="X32" s="630"/>
      <c r="Y32" s="631"/>
      <c r="Z32" s="656">
        <v>17.899999999999999</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1" t="s">
        <v>311</v>
      </c>
      <c r="AV32" s="361"/>
      <c r="AW32" s="361"/>
      <c r="AX32" s="626" t="s">
        <v>312</v>
      </c>
      <c r="AY32" s="627"/>
      <c r="AZ32" s="627"/>
      <c r="BA32" s="627"/>
      <c r="BB32" s="627"/>
      <c r="BC32" s="627"/>
      <c r="BD32" s="627"/>
      <c r="BE32" s="627"/>
      <c r="BF32" s="628"/>
      <c r="BG32" s="695">
        <v>99.9</v>
      </c>
      <c r="BH32" s="640"/>
      <c r="BI32" s="640"/>
      <c r="BJ32" s="640"/>
      <c r="BK32" s="640"/>
      <c r="BL32" s="640"/>
      <c r="BM32" s="633">
        <v>99.2</v>
      </c>
      <c r="BN32" s="696"/>
      <c r="BO32" s="696"/>
      <c r="BP32" s="696"/>
      <c r="BQ32" s="672"/>
      <c r="BR32" s="695">
        <v>99.7</v>
      </c>
      <c r="BS32" s="640"/>
      <c r="BT32" s="640"/>
      <c r="BU32" s="640"/>
      <c r="BV32" s="640"/>
      <c r="BW32" s="640"/>
      <c r="BX32" s="633">
        <v>98.7</v>
      </c>
      <c r="BY32" s="696"/>
      <c r="BZ32" s="696"/>
      <c r="CA32" s="696"/>
      <c r="CB32" s="672"/>
      <c r="CD32" s="720"/>
      <c r="CE32" s="721"/>
      <c r="CF32" s="663" t="s">
        <v>313</v>
      </c>
      <c r="CG32" s="664"/>
      <c r="CH32" s="664"/>
      <c r="CI32" s="664"/>
      <c r="CJ32" s="664"/>
      <c r="CK32" s="664"/>
      <c r="CL32" s="664"/>
      <c r="CM32" s="664"/>
      <c r="CN32" s="664"/>
      <c r="CO32" s="664"/>
      <c r="CP32" s="664"/>
      <c r="CQ32" s="665"/>
      <c r="CR32" s="629" t="s">
        <v>129</v>
      </c>
      <c r="CS32" s="630"/>
      <c r="CT32" s="630"/>
      <c r="CU32" s="630"/>
      <c r="CV32" s="630"/>
      <c r="CW32" s="630"/>
      <c r="CX32" s="630"/>
      <c r="CY32" s="631"/>
      <c r="CZ32" s="632" t="s">
        <v>129</v>
      </c>
      <c r="DA32" s="642"/>
      <c r="DB32" s="642"/>
      <c r="DC32" s="643"/>
      <c r="DD32" s="635" t="s">
        <v>129</v>
      </c>
      <c r="DE32" s="630"/>
      <c r="DF32" s="630"/>
      <c r="DG32" s="630"/>
      <c r="DH32" s="630"/>
      <c r="DI32" s="630"/>
      <c r="DJ32" s="630"/>
      <c r="DK32" s="631"/>
      <c r="DL32" s="635" t="s">
        <v>129</v>
      </c>
      <c r="DM32" s="630"/>
      <c r="DN32" s="630"/>
      <c r="DO32" s="630"/>
      <c r="DP32" s="630"/>
      <c r="DQ32" s="630"/>
      <c r="DR32" s="630"/>
      <c r="DS32" s="630"/>
      <c r="DT32" s="630"/>
      <c r="DU32" s="630"/>
      <c r="DV32" s="631"/>
      <c r="DW32" s="632" t="s">
        <v>129</v>
      </c>
      <c r="DX32" s="642"/>
      <c r="DY32" s="642"/>
      <c r="DZ32" s="642"/>
      <c r="EA32" s="642"/>
      <c r="EB32" s="642"/>
      <c r="EC32" s="674"/>
    </row>
    <row r="33" spans="2:133" ht="11.25" customHeight="1" x14ac:dyDescent="0.15">
      <c r="B33" s="692" t="s">
        <v>314</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2"/>
      <c r="AV33" s="362"/>
      <c r="AW33" s="362"/>
      <c r="AX33" s="606" t="s">
        <v>315</v>
      </c>
      <c r="AY33" s="607"/>
      <c r="AZ33" s="607"/>
      <c r="BA33" s="607"/>
      <c r="BB33" s="607"/>
      <c r="BC33" s="607"/>
      <c r="BD33" s="607"/>
      <c r="BE33" s="607"/>
      <c r="BF33" s="608"/>
      <c r="BG33" s="691">
        <v>99.8</v>
      </c>
      <c r="BH33" s="610"/>
      <c r="BI33" s="610"/>
      <c r="BJ33" s="610"/>
      <c r="BK33" s="610"/>
      <c r="BL33" s="610"/>
      <c r="BM33" s="648">
        <v>98.3</v>
      </c>
      <c r="BN33" s="610"/>
      <c r="BO33" s="610"/>
      <c r="BP33" s="610"/>
      <c r="BQ33" s="659"/>
      <c r="BR33" s="691">
        <v>98</v>
      </c>
      <c r="BS33" s="610"/>
      <c r="BT33" s="610"/>
      <c r="BU33" s="610"/>
      <c r="BV33" s="610"/>
      <c r="BW33" s="610"/>
      <c r="BX33" s="648">
        <v>96.1</v>
      </c>
      <c r="BY33" s="610"/>
      <c r="BZ33" s="610"/>
      <c r="CA33" s="610"/>
      <c r="CB33" s="659"/>
      <c r="CD33" s="663" t="s">
        <v>316</v>
      </c>
      <c r="CE33" s="664"/>
      <c r="CF33" s="664"/>
      <c r="CG33" s="664"/>
      <c r="CH33" s="664"/>
      <c r="CI33" s="664"/>
      <c r="CJ33" s="664"/>
      <c r="CK33" s="664"/>
      <c r="CL33" s="664"/>
      <c r="CM33" s="664"/>
      <c r="CN33" s="664"/>
      <c r="CO33" s="664"/>
      <c r="CP33" s="664"/>
      <c r="CQ33" s="665"/>
      <c r="CR33" s="629">
        <v>5695134</v>
      </c>
      <c r="CS33" s="640"/>
      <c r="CT33" s="640"/>
      <c r="CU33" s="640"/>
      <c r="CV33" s="640"/>
      <c r="CW33" s="640"/>
      <c r="CX33" s="640"/>
      <c r="CY33" s="641"/>
      <c r="CZ33" s="632">
        <v>42.8</v>
      </c>
      <c r="DA33" s="642"/>
      <c r="DB33" s="642"/>
      <c r="DC33" s="643"/>
      <c r="DD33" s="635">
        <v>4391820</v>
      </c>
      <c r="DE33" s="640"/>
      <c r="DF33" s="640"/>
      <c r="DG33" s="640"/>
      <c r="DH33" s="640"/>
      <c r="DI33" s="640"/>
      <c r="DJ33" s="640"/>
      <c r="DK33" s="641"/>
      <c r="DL33" s="635">
        <v>3459713</v>
      </c>
      <c r="DM33" s="640"/>
      <c r="DN33" s="640"/>
      <c r="DO33" s="640"/>
      <c r="DP33" s="640"/>
      <c r="DQ33" s="640"/>
      <c r="DR33" s="640"/>
      <c r="DS33" s="640"/>
      <c r="DT33" s="640"/>
      <c r="DU33" s="640"/>
      <c r="DV33" s="641"/>
      <c r="DW33" s="632">
        <v>45.9</v>
      </c>
      <c r="DX33" s="642"/>
      <c r="DY33" s="642"/>
      <c r="DZ33" s="642"/>
      <c r="EA33" s="642"/>
      <c r="EB33" s="642"/>
      <c r="EC33" s="674"/>
    </row>
    <row r="34" spans="2:133" ht="11.25" customHeight="1" x14ac:dyDescent="0.15">
      <c r="B34" s="626" t="s">
        <v>317</v>
      </c>
      <c r="C34" s="627"/>
      <c r="D34" s="627"/>
      <c r="E34" s="627"/>
      <c r="F34" s="627"/>
      <c r="G34" s="627"/>
      <c r="H34" s="627"/>
      <c r="I34" s="627"/>
      <c r="J34" s="627"/>
      <c r="K34" s="627"/>
      <c r="L34" s="627"/>
      <c r="M34" s="627"/>
      <c r="N34" s="627"/>
      <c r="O34" s="627"/>
      <c r="P34" s="627"/>
      <c r="Q34" s="628"/>
      <c r="R34" s="629">
        <v>1487748</v>
      </c>
      <c r="S34" s="630"/>
      <c r="T34" s="630"/>
      <c r="U34" s="630"/>
      <c r="V34" s="630"/>
      <c r="W34" s="630"/>
      <c r="X34" s="630"/>
      <c r="Y34" s="631"/>
      <c r="Z34" s="656">
        <v>10.7</v>
      </c>
      <c r="AA34" s="656"/>
      <c r="AB34" s="656"/>
      <c r="AC34" s="656"/>
      <c r="AD34" s="657" t="s">
        <v>129</v>
      </c>
      <c r="AE34" s="657"/>
      <c r="AF34" s="657"/>
      <c r="AG34" s="657"/>
      <c r="AH34" s="657"/>
      <c r="AI34" s="657"/>
      <c r="AJ34" s="657"/>
      <c r="AK34" s="657"/>
      <c r="AL34" s="632" t="s">
        <v>129</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318</v>
      </c>
      <c r="CE34" s="664"/>
      <c r="CF34" s="664"/>
      <c r="CG34" s="664"/>
      <c r="CH34" s="664"/>
      <c r="CI34" s="664"/>
      <c r="CJ34" s="664"/>
      <c r="CK34" s="664"/>
      <c r="CL34" s="664"/>
      <c r="CM34" s="664"/>
      <c r="CN34" s="664"/>
      <c r="CO34" s="664"/>
      <c r="CP34" s="664"/>
      <c r="CQ34" s="665"/>
      <c r="CR34" s="629">
        <v>1635391</v>
      </c>
      <c r="CS34" s="630"/>
      <c r="CT34" s="630"/>
      <c r="CU34" s="630"/>
      <c r="CV34" s="630"/>
      <c r="CW34" s="630"/>
      <c r="CX34" s="630"/>
      <c r="CY34" s="631"/>
      <c r="CZ34" s="632">
        <v>12.3</v>
      </c>
      <c r="DA34" s="642"/>
      <c r="DB34" s="642"/>
      <c r="DC34" s="643"/>
      <c r="DD34" s="635">
        <v>1188837</v>
      </c>
      <c r="DE34" s="630"/>
      <c r="DF34" s="630"/>
      <c r="DG34" s="630"/>
      <c r="DH34" s="630"/>
      <c r="DI34" s="630"/>
      <c r="DJ34" s="630"/>
      <c r="DK34" s="631"/>
      <c r="DL34" s="635">
        <v>1043515</v>
      </c>
      <c r="DM34" s="630"/>
      <c r="DN34" s="630"/>
      <c r="DO34" s="630"/>
      <c r="DP34" s="630"/>
      <c r="DQ34" s="630"/>
      <c r="DR34" s="630"/>
      <c r="DS34" s="630"/>
      <c r="DT34" s="630"/>
      <c r="DU34" s="630"/>
      <c r="DV34" s="631"/>
      <c r="DW34" s="632">
        <v>13.8</v>
      </c>
      <c r="DX34" s="642"/>
      <c r="DY34" s="642"/>
      <c r="DZ34" s="642"/>
      <c r="EA34" s="642"/>
      <c r="EB34" s="642"/>
      <c r="EC34" s="674"/>
    </row>
    <row r="35" spans="2:133" ht="11.25" customHeight="1" x14ac:dyDescent="0.15">
      <c r="B35" s="626" t="s">
        <v>319</v>
      </c>
      <c r="C35" s="627"/>
      <c r="D35" s="627"/>
      <c r="E35" s="627"/>
      <c r="F35" s="627"/>
      <c r="G35" s="627"/>
      <c r="H35" s="627"/>
      <c r="I35" s="627"/>
      <c r="J35" s="627"/>
      <c r="K35" s="627"/>
      <c r="L35" s="627"/>
      <c r="M35" s="627"/>
      <c r="N35" s="627"/>
      <c r="O35" s="627"/>
      <c r="P35" s="627"/>
      <c r="Q35" s="628"/>
      <c r="R35" s="629">
        <v>71898</v>
      </c>
      <c r="S35" s="630"/>
      <c r="T35" s="630"/>
      <c r="U35" s="630"/>
      <c r="V35" s="630"/>
      <c r="W35" s="630"/>
      <c r="X35" s="630"/>
      <c r="Y35" s="631"/>
      <c r="Z35" s="656">
        <v>0.5</v>
      </c>
      <c r="AA35" s="656"/>
      <c r="AB35" s="656"/>
      <c r="AC35" s="656"/>
      <c r="AD35" s="657">
        <v>14756</v>
      </c>
      <c r="AE35" s="657"/>
      <c r="AF35" s="657"/>
      <c r="AG35" s="657"/>
      <c r="AH35" s="657"/>
      <c r="AI35" s="657"/>
      <c r="AJ35" s="657"/>
      <c r="AK35" s="657"/>
      <c r="AL35" s="632">
        <v>0.2</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322</v>
      </c>
      <c r="CE35" s="664"/>
      <c r="CF35" s="664"/>
      <c r="CG35" s="664"/>
      <c r="CH35" s="664"/>
      <c r="CI35" s="664"/>
      <c r="CJ35" s="664"/>
      <c r="CK35" s="664"/>
      <c r="CL35" s="664"/>
      <c r="CM35" s="664"/>
      <c r="CN35" s="664"/>
      <c r="CO35" s="664"/>
      <c r="CP35" s="664"/>
      <c r="CQ35" s="665"/>
      <c r="CR35" s="629">
        <v>235113</v>
      </c>
      <c r="CS35" s="640"/>
      <c r="CT35" s="640"/>
      <c r="CU35" s="640"/>
      <c r="CV35" s="640"/>
      <c r="CW35" s="640"/>
      <c r="CX35" s="640"/>
      <c r="CY35" s="641"/>
      <c r="CZ35" s="632">
        <v>1.8</v>
      </c>
      <c r="DA35" s="642"/>
      <c r="DB35" s="642"/>
      <c r="DC35" s="643"/>
      <c r="DD35" s="635">
        <v>154070</v>
      </c>
      <c r="DE35" s="640"/>
      <c r="DF35" s="640"/>
      <c r="DG35" s="640"/>
      <c r="DH35" s="640"/>
      <c r="DI35" s="640"/>
      <c r="DJ35" s="640"/>
      <c r="DK35" s="641"/>
      <c r="DL35" s="635">
        <v>154037</v>
      </c>
      <c r="DM35" s="640"/>
      <c r="DN35" s="640"/>
      <c r="DO35" s="640"/>
      <c r="DP35" s="640"/>
      <c r="DQ35" s="640"/>
      <c r="DR35" s="640"/>
      <c r="DS35" s="640"/>
      <c r="DT35" s="640"/>
      <c r="DU35" s="640"/>
      <c r="DV35" s="641"/>
      <c r="DW35" s="632">
        <v>2</v>
      </c>
      <c r="DX35" s="642"/>
      <c r="DY35" s="642"/>
      <c r="DZ35" s="642"/>
      <c r="EA35" s="642"/>
      <c r="EB35" s="642"/>
      <c r="EC35" s="674"/>
    </row>
    <row r="36" spans="2:133" ht="11.25" customHeight="1" x14ac:dyDescent="0.15">
      <c r="B36" s="626" t="s">
        <v>323</v>
      </c>
      <c r="C36" s="627"/>
      <c r="D36" s="627"/>
      <c r="E36" s="627"/>
      <c r="F36" s="627"/>
      <c r="G36" s="627"/>
      <c r="H36" s="627"/>
      <c r="I36" s="627"/>
      <c r="J36" s="627"/>
      <c r="K36" s="627"/>
      <c r="L36" s="627"/>
      <c r="M36" s="627"/>
      <c r="N36" s="627"/>
      <c r="O36" s="627"/>
      <c r="P36" s="627"/>
      <c r="Q36" s="628"/>
      <c r="R36" s="629">
        <v>82880</v>
      </c>
      <c r="S36" s="630"/>
      <c r="T36" s="630"/>
      <c r="U36" s="630"/>
      <c r="V36" s="630"/>
      <c r="W36" s="630"/>
      <c r="X36" s="630"/>
      <c r="Y36" s="631"/>
      <c r="Z36" s="656">
        <v>0.6</v>
      </c>
      <c r="AA36" s="656"/>
      <c r="AB36" s="656"/>
      <c r="AC36" s="656"/>
      <c r="AD36" s="657" t="s">
        <v>129</v>
      </c>
      <c r="AE36" s="657"/>
      <c r="AF36" s="657"/>
      <c r="AG36" s="657"/>
      <c r="AH36" s="657"/>
      <c r="AI36" s="657"/>
      <c r="AJ36" s="657"/>
      <c r="AK36" s="657"/>
      <c r="AL36" s="632" t="s">
        <v>129</v>
      </c>
      <c r="AM36" s="633"/>
      <c r="AN36" s="633"/>
      <c r="AO36" s="658"/>
      <c r="AP36" s="218"/>
      <c r="AQ36" s="679" t="s">
        <v>324</v>
      </c>
      <c r="AR36" s="680"/>
      <c r="AS36" s="680"/>
      <c r="AT36" s="680"/>
      <c r="AU36" s="680"/>
      <c r="AV36" s="680"/>
      <c r="AW36" s="680"/>
      <c r="AX36" s="680"/>
      <c r="AY36" s="681"/>
      <c r="AZ36" s="682">
        <v>1730726</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83561</v>
      </c>
      <c r="BW36" s="683"/>
      <c r="BX36" s="683"/>
      <c r="BY36" s="683"/>
      <c r="BZ36" s="683"/>
      <c r="CA36" s="683"/>
      <c r="CB36" s="684"/>
      <c r="CD36" s="663" t="s">
        <v>326</v>
      </c>
      <c r="CE36" s="664"/>
      <c r="CF36" s="664"/>
      <c r="CG36" s="664"/>
      <c r="CH36" s="664"/>
      <c r="CI36" s="664"/>
      <c r="CJ36" s="664"/>
      <c r="CK36" s="664"/>
      <c r="CL36" s="664"/>
      <c r="CM36" s="664"/>
      <c r="CN36" s="664"/>
      <c r="CO36" s="664"/>
      <c r="CP36" s="664"/>
      <c r="CQ36" s="665"/>
      <c r="CR36" s="629">
        <v>2654022</v>
      </c>
      <c r="CS36" s="630"/>
      <c r="CT36" s="630"/>
      <c r="CU36" s="630"/>
      <c r="CV36" s="630"/>
      <c r="CW36" s="630"/>
      <c r="CX36" s="630"/>
      <c r="CY36" s="631"/>
      <c r="CZ36" s="632">
        <v>19.899999999999999</v>
      </c>
      <c r="DA36" s="642"/>
      <c r="DB36" s="642"/>
      <c r="DC36" s="643"/>
      <c r="DD36" s="635">
        <v>2152028</v>
      </c>
      <c r="DE36" s="630"/>
      <c r="DF36" s="630"/>
      <c r="DG36" s="630"/>
      <c r="DH36" s="630"/>
      <c r="DI36" s="630"/>
      <c r="DJ36" s="630"/>
      <c r="DK36" s="631"/>
      <c r="DL36" s="635">
        <v>1479150</v>
      </c>
      <c r="DM36" s="630"/>
      <c r="DN36" s="630"/>
      <c r="DO36" s="630"/>
      <c r="DP36" s="630"/>
      <c r="DQ36" s="630"/>
      <c r="DR36" s="630"/>
      <c r="DS36" s="630"/>
      <c r="DT36" s="630"/>
      <c r="DU36" s="630"/>
      <c r="DV36" s="631"/>
      <c r="DW36" s="632">
        <v>19.600000000000001</v>
      </c>
      <c r="DX36" s="642"/>
      <c r="DY36" s="642"/>
      <c r="DZ36" s="642"/>
      <c r="EA36" s="642"/>
      <c r="EB36" s="642"/>
      <c r="EC36" s="674"/>
    </row>
    <row r="37" spans="2:133" ht="11.25" customHeight="1" x14ac:dyDescent="0.15">
      <c r="B37" s="626" t="s">
        <v>327</v>
      </c>
      <c r="C37" s="627"/>
      <c r="D37" s="627"/>
      <c r="E37" s="627"/>
      <c r="F37" s="627"/>
      <c r="G37" s="627"/>
      <c r="H37" s="627"/>
      <c r="I37" s="627"/>
      <c r="J37" s="627"/>
      <c r="K37" s="627"/>
      <c r="L37" s="627"/>
      <c r="M37" s="627"/>
      <c r="N37" s="627"/>
      <c r="O37" s="627"/>
      <c r="P37" s="627"/>
      <c r="Q37" s="628"/>
      <c r="R37" s="629">
        <v>52810</v>
      </c>
      <c r="S37" s="630"/>
      <c r="T37" s="630"/>
      <c r="U37" s="630"/>
      <c r="V37" s="630"/>
      <c r="W37" s="630"/>
      <c r="X37" s="630"/>
      <c r="Y37" s="631"/>
      <c r="Z37" s="656">
        <v>0.4</v>
      </c>
      <c r="AA37" s="656"/>
      <c r="AB37" s="656"/>
      <c r="AC37" s="656"/>
      <c r="AD37" s="657" t="s">
        <v>129</v>
      </c>
      <c r="AE37" s="657"/>
      <c r="AF37" s="657"/>
      <c r="AG37" s="657"/>
      <c r="AH37" s="657"/>
      <c r="AI37" s="657"/>
      <c r="AJ37" s="657"/>
      <c r="AK37" s="657"/>
      <c r="AL37" s="632" t="s">
        <v>129</v>
      </c>
      <c r="AM37" s="633"/>
      <c r="AN37" s="633"/>
      <c r="AO37" s="658"/>
      <c r="AQ37" s="669" t="s">
        <v>328</v>
      </c>
      <c r="AR37" s="670"/>
      <c r="AS37" s="670"/>
      <c r="AT37" s="670"/>
      <c r="AU37" s="670"/>
      <c r="AV37" s="670"/>
      <c r="AW37" s="670"/>
      <c r="AX37" s="670"/>
      <c r="AY37" s="671"/>
      <c r="AZ37" s="629">
        <v>347764</v>
      </c>
      <c r="BA37" s="630"/>
      <c r="BB37" s="630"/>
      <c r="BC37" s="630"/>
      <c r="BD37" s="640"/>
      <c r="BE37" s="640"/>
      <c r="BF37" s="672"/>
      <c r="BG37" s="663" t="s">
        <v>329</v>
      </c>
      <c r="BH37" s="664"/>
      <c r="BI37" s="664"/>
      <c r="BJ37" s="664"/>
      <c r="BK37" s="664"/>
      <c r="BL37" s="664"/>
      <c r="BM37" s="664"/>
      <c r="BN37" s="664"/>
      <c r="BO37" s="664"/>
      <c r="BP37" s="664"/>
      <c r="BQ37" s="664"/>
      <c r="BR37" s="664"/>
      <c r="BS37" s="664"/>
      <c r="BT37" s="664"/>
      <c r="BU37" s="665"/>
      <c r="BV37" s="629">
        <v>74294</v>
      </c>
      <c r="BW37" s="630"/>
      <c r="BX37" s="630"/>
      <c r="BY37" s="630"/>
      <c r="BZ37" s="630"/>
      <c r="CA37" s="630"/>
      <c r="CB37" s="673"/>
      <c r="CD37" s="663" t="s">
        <v>330</v>
      </c>
      <c r="CE37" s="664"/>
      <c r="CF37" s="664"/>
      <c r="CG37" s="664"/>
      <c r="CH37" s="664"/>
      <c r="CI37" s="664"/>
      <c r="CJ37" s="664"/>
      <c r="CK37" s="664"/>
      <c r="CL37" s="664"/>
      <c r="CM37" s="664"/>
      <c r="CN37" s="664"/>
      <c r="CO37" s="664"/>
      <c r="CP37" s="664"/>
      <c r="CQ37" s="665"/>
      <c r="CR37" s="629">
        <v>45931</v>
      </c>
      <c r="CS37" s="640"/>
      <c r="CT37" s="640"/>
      <c r="CU37" s="640"/>
      <c r="CV37" s="640"/>
      <c r="CW37" s="640"/>
      <c r="CX37" s="640"/>
      <c r="CY37" s="641"/>
      <c r="CZ37" s="632">
        <v>0.3</v>
      </c>
      <c r="DA37" s="642"/>
      <c r="DB37" s="642"/>
      <c r="DC37" s="643"/>
      <c r="DD37" s="635">
        <v>45931</v>
      </c>
      <c r="DE37" s="640"/>
      <c r="DF37" s="640"/>
      <c r="DG37" s="640"/>
      <c r="DH37" s="640"/>
      <c r="DI37" s="640"/>
      <c r="DJ37" s="640"/>
      <c r="DK37" s="641"/>
      <c r="DL37" s="635">
        <v>45931</v>
      </c>
      <c r="DM37" s="640"/>
      <c r="DN37" s="640"/>
      <c r="DO37" s="640"/>
      <c r="DP37" s="640"/>
      <c r="DQ37" s="640"/>
      <c r="DR37" s="640"/>
      <c r="DS37" s="640"/>
      <c r="DT37" s="640"/>
      <c r="DU37" s="640"/>
      <c r="DV37" s="641"/>
      <c r="DW37" s="632">
        <v>0.6</v>
      </c>
      <c r="DX37" s="642"/>
      <c r="DY37" s="642"/>
      <c r="DZ37" s="642"/>
      <c r="EA37" s="642"/>
      <c r="EB37" s="642"/>
      <c r="EC37" s="674"/>
    </row>
    <row r="38" spans="2:133" ht="11.25" customHeight="1" x14ac:dyDescent="0.15">
      <c r="B38" s="626" t="s">
        <v>331</v>
      </c>
      <c r="C38" s="627"/>
      <c r="D38" s="627"/>
      <c r="E38" s="627"/>
      <c r="F38" s="627"/>
      <c r="G38" s="627"/>
      <c r="H38" s="627"/>
      <c r="I38" s="627"/>
      <c r="J38" s="627"/>
      <c r="K38" s="627"/>
      <c r="L38" s="627"/>
      <c r="M38" s="627"/>
      <c r="N38" s="627"/>
      <c r="O38" s="627"/>
      <c r="P38" s="627"/>
      <c r="Q38" s="628"/>
      <c r="R38" s="629">
        <v>350533</v>
      </c>
      <c r="S38" s="630"/>
      <c r="T38" s="630"/>
      <c r="U38" s="630"/>
      <c r="V38" s="630"/>
      <c r="W38" s="630"/>
      <c r="X38" s="630"/>
      <c r="Y38" s="631"/>
      <c r="Z38" s="656">
        <v>2.5</v>
      </c>
      <c r="AA38" s="656"/>
      <c r="AB38" s="656"/>
      <c r="AC38" s="656"/>
      <c r="AD38" s="657" t="s">
        <v>129</v>
      </c>
      <c r="AE38" s="657"/>
      <c r="AF38" s="657"/>
      <c r="AG38" s="657"/>
      <c r="AH38" s="657"/>
      <c r="AI38" s="657"/>
      <c r="AJ38" s="657"/>
      <c r="AK38" s="657"/>
      <c r="AL38" s="632" t="s">
        <v>129</v>
      </c>
      <c r="AM38" s="633"/>
      <c r="AN38" s="633"/>
      <c r="AO38" s="658"/>
      <c r="AQ38" s="669" t="s">
        <v>332</v>
      </c>
      <c r="AR38" s="670"/>
      <c r="AS38" s="670"/>
      <c r="AT38" s="670"/>
      <c r="AU38" s="670"/>
      <c r="AV38" s="670"/>
      <c r="AW38" s="670"/>
      <c r="AX38" s="670"/>
      <c r="AY38" s="671"/>
      <c r="AZ38" s="629">
        <v>258162</v>
      </c>
      <c r="BA38" s="630"/>
      <c r="BB38" s="630"/>
      <c r="BC38" s="630"/>
      <c r="BD38" s="640"/>
      <c r="BE38" s="640"/>
      <c r="BF38" s="672"/>
      <c r="BG38" s="663" t="s">
        <v>333</v>
      </c>
      <c r="BH38" s="664"/>
      <c r="BI38" s="664"/>
      <c r="BJ38" s="664"/>
      <c r="BK38" s="664"/>
      <c r="BL38" s="664"/>
      <c r="BM38" s="664"/>
      <c r="BN38" s="664"/>
      <c r="BO38" s="664"/>
      <c r="BP38" s="664"/>
      <c r="BQ38" s="664"/>
      <c r="BR38" s="664"/>
      <c r="BS38" s="664"/>
      <c r="BT38" s="664"/>
      <c r="BU38" s="665"/>
      <c r="BV38" s="629">
        <v>2211</v>
      </c>
      <c r="BW38" s="630"/>
      <c r="BX38" s="630"/>
      <c r="BY38" s="630"/>
      <c r="BZ38" s="630"/>
      <c r="CA38" s="630"/>
      <c r="CB38" s="673"/>
      <c r="CD38" s="663" t="s">
        <v>334</v>
      </c>
      <c r="CE38" s="664"/>
      <c r="CF38" s="664"/>
      <c r="CG38" s="664"/>
      <c r="CH38" s="664"/>
      <c r="CI38" s="664"/>
      <c r="CJ38" s="664"/>
      <c r="CK38" s="664"/>
      <c r="CL38" s="664"/>
      <c r="CM38" s="664"/>
      <c r="CN38" s="664"/>
      <c r="CO38" s="664"/>
      <c r="CP38" s="664"/>
      <c r="CQ38" s="665"/>
      <c r="CR38" s="629">
        <v>930399</v>
      </c>
      <c r="CS38" s="630"/>
      <c r="CT38" s="630"/>
      <c r="CU38" s="630"/>
      <c r="CV38" s="630"/>
      <c r="CW38" s="630"/>
      <c r="CX38" s="630"/>
      <c r="CY38" s="631"/>
      <c r="CZ38" s="632">
        <v>7</v>
      </c>
      <c r="DA38" s="642"/>
      <c r="DB38" s="642"/>
      <c r="DC38" s="643"/>
      <c r="DD38" s="635">
        <v>793990</v>
      </c>
      <c r="DE38" s="630"/>
      <c r="DF38" s="630"/>
      <c r="DG38" s="630"/>
      <c r="DH38" s="630"/>
      <c r="DI38" s="630"/>
      <c r="DJ38" s="630"/>
      <c r="DK38" s="631"/>
      <c r="DL38" s="635">
        <v>783011</v>
      </c>
      <c r="DM38" s="630"/>
      <c r="DN38" s="630"/>
      <c r="DO38" s="630"/>
      <c r="DP38" s="630"/>
      <c r="DQ38" s="630"/>
      <c r="DR38" s="630"/>
      <c r="DS38" s="630"/>
      <c r="DT38" s="630"/>
      <c r="DU38" s="630"/>
      <c r="DV38" s="631"/>
      <c r="DW38" s="632">
        <v>10.4</v>
      </c>
      <c r="DX38" s="642"/>
      <c r="DY38" s="642"/>
      <c r="DZ38" s="642"/>
      <c r="EA38" s="642"/>
      <c r="EB38" s="642"/>
      <c r="EC38" s="674"/>
    </row>
    <row r="39" spans="2:133" ht="11.25" customHeight="1" x14ac:dyDescent="0.15">
      <c r="B39" s="626" t="s">
        <v>335</v>
      </c>
      <c r="C39" s="627"/>
      <c r="D39" s="627"/>
      <c r="E39" s="627"/>
      <c r="F39" s="627"/>
      <c r="G39" s="627"/>
      <c r="H39" s="627"/>
      <c r="I39" s="627"/>
      <c r="J39" s="627"/>
      <c r="K39" s="627"/>
      <c r="L39" s="627"/>
      <c r="M39" s="627"/>
      <c r="N39" s="627"/>
      <c r="O39" s="627"/>
      <c r="P39" s="627"/>
      <c r="Q39" s="628"/>
      <c r="R39" s="629">
        <v>199545</v>
      </c>
      <c r="S39" s="630"/>
      <c r="T39" s="630"/>
      <c r="U39" s="630"/>
      <c r="V39" s="630"/>
      <c r="W39" s="630"/>
      <c r="X39" s="630"/>
      <c r="Y39" s="631"/>
      <c r="Z39" s="656">
        <v>1.4</v>
      </c>
      <c r="AA39" s="656"/>
      <c r="AB39" s="656"/>
      <c r="AC39" s="656"/>
      <c r="AD39" s="657">
        <v>6657</v>
      </c>
      <c r="AE39" s="657"/>
      <c r="AF39" s="657"/>
      <c r="AG39" s="657"/>
      <c r="AH39" s="657"/>
      <c r="AI39" s="657"/>
      <c r="AJ39" s="657"/>
      <c r="AK39" s="657"/>
      <c r="AL39" s="632">
        <v>0.1</v>
      </c>
      <c r="AM39" s="633"/>
      <c r="AN39" s="633"/>
      <c r="AO39" s="658"/>
      <c r="AQ39" s="669" t="s">
        <v>336</v>
      </c>
      <c r="AR39" s="670"/>
      <c r="AS39" s="670"/>
      <c r="AT39" s="670"/>
      <c r="AU39" s="670"/>
      <c r="AV39" s="670"/>
      <c r="AW39" s="670"/>
      <c r="AX39" s="670"/>
      <c r="AY39" s="671"/>
      <c r="AZ39" s="629">
        <v>232446</v>
      </c>
      <c r="BA39" s="630"/>
      <c r="BB39" s="630"/>
      <c r="BC39" s="630"/>
      <c r="BD39" s="640"/>
      <c r="BE39" s="640"/>
      <c r="BF39" s="672"/>
      <c r="BG39" s="663" t="s">
        <v>337</v>
      </c>
      <c r="BH39" s="664"/>
      <c r="BI39" s="664"/>
      <c r="BJ39" s="664"/>
      <c r="BK39" s="664"/>
      <c r="BL39" s="664"/>
      <c r="BM39" s="664"/>
      <c r="BN39" s="664"/>
      <c r="BO39" s="664"/>
      <c r="BP39" s="664"/>
      <c r="BQ39" s="664"/>
      <c r="BR39" s="664"/>
      <c r="BS39" s="664"/>
      <c r="BT39" s="664"/>
      <c r="BU39" s="665"/>
      <c r="BV39" s="629">
        <v>3395</v>
      </c>
      <c r="BW39" s="630"/>
      <c r="BX39" s="630"/>
      <c r="BY39" s="630"/>
      <c r="BZ39" s="630"/>
      <c r="CA39" s="630"/>
      <c r="CB39" s="673"/>
      <c r="CD39" s="663" t="s">
        <v>338</v>
      </c>
      <c r="CE39" s="664"/>
      <c r="CF39" s="664"/>
      <c r="CG39" s="664"/>
      <c r="CH39" s="664"/>
      <c r="CI39" s="664"/>
      <c r="CJ39" s="664"/>
      <c r="CK39" s="664"/>
      <c r="CL39" s="664"/>
      <c r="CM39" s="664"/>
      <c r="CN39" s="664"/>
      <c r="CO39" s="664"/>
      <c r="CP39" s="664"/>
      <c r="CQ39" s="665"/>
      <c r="CR39" s="629">
        <v>230209</v>
      </c>
      <c r="CS39" s="640"/>
      <c r="CT39" s="640"/>
      <c r="CU39" s="640"/>
      <c r="CV39" s="640"/>
      <c r="CW39" s="640"/>
      <c r="CX39" s="640"/>
      <c r="CY39" s="641"/>
      <c r="CZ39" s="632">
        <v>1.7</v>
      </c>
      <c r="DA39" s="642"/>
      <c r="DB39" s="642"/>
      <c r="DC39" s="643"/>
      <c r="DD39" s="635">
        <v>92895</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74"/>
    </row>
    <row r="40" spans="2:133" ht="11.25" customHeight="1" x14ac:dyDescent="0.15">
      <c r="B40" s="626" t="s">
        <v>339</v>
      </c>
      <c r="C40" s="627"/>
      <c r="D40" s="627"/>
      <c r="E40" s="627"/>
      <c r="F40" s="627"/>
      <c r="G40" s="627"/>
      <c r="H40" s="627"/>
      <c r="I40" s="627"/>
      <c r="J40" s="627"/>
      <c r="K40" s="627"/>
      <c r="L40" s="627"/>
      <c r="M40" s="627"/>
      <c r="N40" s="627"/>
      <c r="O40" s="627"/>
      <c r="P40" s="627"/>
      <c r="Q40" s="628"/>
      <c r="R40" s="629">
        <v>1511463</v>
      </c>
      <c r="S40" s="630"/>
      <c r="T40" s="630"/>
      <c r="U40" s="630"/>
      <c r="V40" s="630"/>
      <c r="W40" s="630"/>
      <c r="X40" s="630"/>
      <c r="Y40" s="631"/>
      <c r="Z40" s="656">
        <v>10.8</v>
      </c>
      <c r="AA40" s="656"/>
      <c r="AB40" s="656"/>
      <c r="AC40" s="656"/>
      <c r="AD40" s="657" t="s">
        <v>129</v>
      </c>
      <c r="AE40" s="657"/>
      <c r="AF40" s="657"/>
      <c r="AG40" s="657"/>
      <c r="AH40" s="657"/>
      <c r="AI40" s="657"/>
      <c r="AJ40" s="657"/>
      <c r="AK40" s="657"/>
      <c r="AL40" s="632" t="s">
        <v>129</v>
      </c>
      <c r="AM40" s="633"/>
      <c r="AN40" s="633"/>
      <c r="AO40" s="658"/>
      <c r="AQ40" s="669" t="s">
        <v>340</v>
      </c>
      <c r="AR40" s="670"/>
      <c r="AS40" s="670"/>
      <c r="AT40" s="670"/>
      <c r="AU40" s="670"/>
      <c r="AV40" s="670"/>
      <c r="AW40" s="670"/>
      <c r="AX40" s="670"/>
      <c r="AY40" s="671"/>
      <c r="AZ40" s="629" t="s">
        <v>129</v>
      </c>
      <c r="BA40" s="630"/>
      <c r="BB40" s="630"/>
      <c r="BC40" s="630"/>
      <c r="BD40" s="640"/>
      <c r="BE40" s="640"/>
      <c r="BF40" s="672"/>
      <c r="BG40" s="675" t="s">
        <v>341</v>
      </c>
      <c r="BH40" s="676"/>
      <c r="BI40" s="676"/>
      <c r="BJ40" s="676"/>
      <c r="BK40" s="676"/>
      <c r="BL40" s="363"/>
      <c r="BM40" s="664" t="s">
        <v>342</v>
      </c>
      <c r="BN40" s="664"/>
      <c r="BO40" s="664"/>
      <c r="BP40" s="664"/>
      <c r="BQ40" s="664"/>
      <c r="BR40" s="664"/>
      <c r="BS40" s="664"/>
      <c r="BT40" s="664"/>
      <c r="BU40" s="665"/>
      <c r="BV40" s="629">
        <v>96</v>
      </c>
      <c r="BW40" s="630"/>
      <c r="BX40" s="630"/>
      <c r="BY40" s="630"/>
      <c r="BZ40" s="630"/>
      <c r="CA40" s="630"/>
      <c r="CB40" s="673"/>
      <c r="CD40" s="663" t="s">
        <v>343</v>
      </c>
      <c r="CE40" s="664"/>
      <c r="CF40" s="664"/>
      <c r="CG40" s="664"/>
      <c r="CH40" s="664"/>
      <c r="CI40" s="664"/>
      <c r="CJ40" s="664"/>
      <c r="CK40" s="664"/>
      <c r="CL40" s="664"/>
      <c r="CM40" s="664"/>
      <c r="CN40" s="664"/>
      <c r="CO40" s="664"/>
      <c r="CP40" s="664"/>
      <c r="CQ40" s="665"/>
      <c r="CR40" s="629">
        <v>10000</v>
      </c>
      <c r="CS40" s="630"/>
      <c r="CT40" s="630"/>
      <c r="CU40" s="630"/>
      <c r="CV40" s="630"/>
      <c r="CW40" s="630"/>
      <c r="CX40" s="630"/>
      <c r="CY40" s="631"/>
      <c r="CZ40" s="632">
        <v>0.1</v>
      </c>
      <c r="DA40" s="642"/>
      <c r="DB40" s="642"/>
      <c r="DC40" s="643"/>
      <c r="DD40" s="635">
        <v>10000</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74"/>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9" t="s">
        <v>345</v>
      </c>
      <c r="AR41" s="670"/>
      <c r="AS41" s="670"/>
      <c r="AT41" s="670"/>
      <c r="AU41" s="670"/>
      <c r="AV41" s="670"/>
      <c r="AW41" s="670"/>
      <c r="AX41" s="670"/>
      <c r="AY41" s="671"/>
      <c r="AZ41" s="629">
        <v>138809</v>
      </c>
      <c r="BA41" s="630"/>
      <c r="BB41" s="630"/>
      <c r="BC41" s="630"/>
      <c r="BD41" s="640"/>
      <c r="BE41" s="640"/>
      <c r="BF41" s="672"/>
      <c r="BG41" s="675"/>
      <c r="BH41" s="676"/>
      <c r="BI41" s="676"/>
      <c r="BJ41" s="676"/>
      <c r="BK41" s="676"/>
      <c r="BL41" s="363"/>
      <c r="BM41" s="664" t="s">
        <v>346</v>
      </c>
      <c r="BN41" s="664"/>
      <c r="BO41" s="664"/>
      <c r="BP41" s="664"/>
      <c r="BQ41" s="664"/>
      <c r="BR41" s="664"/>
      <c r="BS41" s="664"/>
      <c r="BT41" s="664"/>
      <c r="BU41" s="665"/>
      <c r="BV41" s="629" t="s">
        <v>129</v>
      </c>
      <c r="BW41" s="630"/>
      <c r="BX41" s="630"/>
      <c r="BY41" s="630"/>
      <c r="BZ41" s="630"/>
      <c r="CA41" s="630"/>
      <c r="CB41" s="673"/>
      <c r="CD41" s="663" t="s">
        <v>347</v>
      </c>
      <c r="CE41" s="664"/>
      <c r="CF41" s="664"/>
      <c r="CG41" s="664"/>
      <c r="CH41" s="664"/>
      <c r="CI41" s="664"/>
      <c r="CJ41" s="664"/>
      <c r="CK41" s="664"/>
      <c r="CL41" s="664"/>
      <c r="CM41" s="664"/>
      <c r="CN41" s="664"/>
      <c r="CO41" s="664"/>
      <c r="CP41" s="664"/>
      <c r="CQ41" s="665"/>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6" t="s">
        <v>349</v>
      </c>
      <c r="AR42" s="667"/>
      <c r="AS42" s="667"/>
      <c r="AT42" s="667"/>
      <c r="AU42" s="667"/>
      <c r="AV42" s="667"/>
      <c r="AW42" s="667"/>
      <c r="AX42" s="667"/>
      <c r="AY42" s="668"/>
      <c r="AZ42" s="609">
        <v>753545</v>
      </c>
      <c r="BA42" s="644"/>
      <c r="BB42" s="644"/>
      <c r="BC42" s="644"/>
      <c r="BD42" s="610"/>
      <c r="BE42" s="610"/>
      <c r="BF42" s="659"/>
      <c r="BG42" s="677"/>
      <c r="BH42" s="678"/>
      <c r="BI42" s="678"/>
      <c r="BJ42" s="678"/>
      <c r="BK42" s="678"/>
      <c r="BL42" s="364"/>
      <c r="BM42" s="660" t="s">
        <v>350</v>
      </c>
      <c r="BN42" s="660"/>
      <c r="BO42" s="660"/>
      <c r="BP42" s="660"/>
      <c r="BQ42" s="660"/>
      <c r="BR42" s="660"/>
      <c r="BS42" s="660"/>
      <c r="BT42" s="660"/>
      <c r="BU42" s="661"/>
      <c r="BV42" s="609">
        <v>344</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2971744</v>
      </c>
      <c r="CS42" s="640"/>
      <c r="CT42" s="640"/>
      <c r="CU42" s="640"/>
      <c r="CV42" s="640"/>
      <c r="CW42" s="640"/>
      <c r="CX42" s="640"/>
      <c r="CY42" s="641"/>
      <c r="CZ42" s="632">
        <v>22.3</v>
      </c>
      <c r="DA42" s="642"/>
      <c r="DB42" s="642"/>
      <c r="DC42" s="643"/>
      <c r="DD42" s="635">
        <v>1223599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v>270663</v>
      </c>
      <c r="S43" s="630"/>
      <c r="T43" s="630"/>
      <c r="U43" s="630"/>
      <c r="V43" s="630"/>
      <c r="W43" s="630"/>
      <c r="X43" s="630"/>
      <c r="Y43" s="631"/>
      <c r="Z43" s="656">
        <v>1.9</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15991</v>
      </c>
      <c r="CS43" s="640"/>
      <c r="CT43" s="640"/>
      <c r="CU43" s="640"/>
      <c r="CV43" s="640"/>
      <c r="CW43" s="640"/>
      <c r="CX43" s="640"/>
      <c r="CY43" s="641"/>
      <c r="CZ43" s="632">
        <v>0.1</v>
      </c>
      <c r="DA43" s="642"/>
      <c r="DB43" s="642"/>
      <c r="DC43" s="643"/>
      <c r="DD43" s="635">
        <v>15972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13939684</v>
      </c>
      <c r="S44" s="644"/>
      <c r="T44" s="644"/>
      <c r="U44" s="644"/>
      <c r="V44" s="644"/>
      <c r="W44" s="644"/>
      <c r="X44" s="644"/>
      <c r="Y44" s="645"/>
      <c r="Z44" s="646">
        <v>100</v>
      </c>
      <c r="AA44" s="646"/>
      <c r="AB44" s="646"/>
      <c r="AC44" s="646"/>
      <c r="AD44" s="647">
        <v>7264712</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2628971</v>
      </c>
      <c r="CS44" s="630"/>
      <c r="CT44" s="630"/>
      <c r="CU44" s="630"/>
      <c r="CV44" s="630"/>
      <c r="CW44" s="630"/>
      <c r="CX44" s="630"/>
      <c r="CY44" s="631"/>
      <c r="CZ44" s="632">
        <v>19.7</v>
      </c>
      <c r="DA44" s="633"/>
      <c r="DB44" s="633"/>
      <c r="DC44" s="634"/>
      <c r="DD44" s="635">
        <v>1155896</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781906</v>
      </c>
      <c r="CS45" s="640"/>
      <c r="CT45" s="640"/>
      <c r="CU45" s="640"/>
      <c r="CV45" s="640"/>
      <c r="CW45" s="640"/>
      <c r="CX45" s="640"/>
      <c r="CY45" s="641"/>
      <c r="CZ45" s="632">
        <v>5.9</v>
      </c>
      <c r="DA45" s="642"/>
      <c r="DB45" s="642"/>
      <c r="DC45" s="643"/>
      <c r="DD45" s="635">
        <v>60798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1819983</v>
      </c>
      <c r="CS46" s="630"/>
      <c r="CT46" s="630"/>
      <c r="CU46" s="630"/>
      <c r="CV46" s="630"/>
      <c r="CW46" s="630"/>
      <c r="CX46" s="630"/>
      <c r="CY46" s="631"/>
      <c r="CZ46" s="632">
        <v>13.7</v>
      </c>
      <c r="DA46" s="633"/>
      <c r="DB46" s="633"/>
      <c r="DC46" s="634"/>
      <c r="DD46" s="635">
        <v>1083221</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v>342773</v>
      </c>
      <c r="CS47" s="640"/>
      <c r="CT47" s="640"/>
      <c r="CU47" s="640"/>
      <c r="CV47" s="640"/>
      <c r="CW47" s="640"/>
      <c r="CX47" s="640"/>
      <c r="CY47" s="641"/>
      <c r="CZ47" s="632">
        <v>2.6</v>
      </c>
      <c r="DA47" s="642"/>
      <c r="DB47" s="642"/>
      <c r="DC47" s="643"/>
      <c r="DD47" s="635">
        <v>67703</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13319660</v>
      </c>
      <c r="CS49" s="610"/>
      <c r="CT49" s="610"/>
      <c r="CU49" s="610"/>
      <c r="CV49" s="610"/>
      <c r="CW49" s="610"/>
      <c r="CX49" s="610"/>
      <c r="CY49" s="611"/>
      <c r="CZ49" s="612">
        <v>100</v>
      </c>
      <c r="DA49" s="613"/>
      <c r="DB49" s="613"/>
      <c r="DC49" s="614"/>
      <c r="DD49" s="615">
        <v>8785021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4" t="s">
        <v>383</v>
      </c>
      <c r="DH5" s="795"/>
      <c r="DI5" s="795"/>
      <c r="DJ5" s="795"/>
      <c r="DK5" s="796"/>
      <c r="DL5" s="794" t="s">
        <v>384</v>
      </c>
      <c r="DM5" s="795"/>
      <c r="DN5" s="795"/>
      <c r="DO5" s="795"/>
      <c r="DP5" s="796"/>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7"/>
      <c r="DH6" s="798"/>
      <c r="DI6" s="798"/>
      <c r="DJ6" s="798"/>
      <c r="DK6" s="799"/>
      <c r="DL6" s="797"/>
      <c r="DM6" s="798"/>
      <c r="DN6" s="798"/>
      <c r="DO6" s="798"/>
      <c r="DP6" s="799"/>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13940</v>
      </c>
      <c r="R7" s="782"/>
      <c r="S7" s="782"/>
      <c r="T7" s="782"/>
      <c r="U7" s="782"/>
      <c r="V7" s="782">
        <v>13320</v>
      </c>
      <c r="W7" s="782"/>
      <c r="X7" s="782"/>
      <c r="Y7" s="782"/>
      <c r="Z7" s="782"/>
      <c r="AA7" s="782">
        <v>620</v>
      </c>
      <c r="AB7" s="782"/>
      <c r="AC7" s="782"/>
      <c r="AD7" s="782"/>
      <c r="AE7" s="783"/>
      <c r="AF7" s="784">
        <v>368</v>
      </c>
      <c r="AG7" s="785"/>
      <c r="AH7" s="785"/>
      <c r="AI7" s="785"/>
      <c r="AJ7" s="786"/>
      <c r="AK7" s="787">
        <v>53</v>
      </c>
      <c r="AL7" s="788"/>
      <c r="AM7" s="788"/>
      <c r="AN7" s="788"/>
      <c r="AO7" s="788"/>
      <c r="AP7" s="788">
        <v>10918</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91" t="s">
        <v>600</v>
      </c>
      <c r="BT7" s="792"/>
      <c r="BU7" s="792"/>
      <c r="BV7" s="792"/>
      <c r="BW7" s="792"/>
      <c r="BX7" s="792"/>
      <c r="BY7" s="792"/>
      <c r="BZ7" s="792"/>
      <c r="CA7" s="792"/>
      <c r="CB7" s="792"/>
      <c r="CC7" s="792"/>
      <c r="CD7" s="792"/>
      <c r="CE7" s="792"/>
      <c r="CF7" s="792"/>
      <c r="CG7" s="793"/>
      <c r="CH7" s="772">
        <v>8</v>
      </c>
      <c r="CI7" s="773"/>
      <c r="CJ7" s="773"/>
      <c r="CK7" s="773"/>
      <c r="CL7" s="774"/>
      <c r="CM7" s="772">
        <v>40</v>
      </c>
      <c r="CN7" s="773"/>
      <c r="CO7" s="773"/>
      <c r="CP7" s="773"/>
      <c r="CQ7" s="774"/>
      <c r="CR7" s="772">
        <v>8</v>
      </c>
      <c r="CS7" s="773"/>
      <c r="CT7" s="773"/>
      <c r="CU7" s="773"/>
      <c r="CV7" s="774"/>
      <c r="CW7" s="772" t="s">
        <v>598</v>
      </c>
      <c r="CX7" s="773"/>
      <c r="CY7" s="773"/>
      <c r="CZ7" s="773"/>
      <c r="DA7" s="774"/>
      <c r="DB7" s="772" t="s">
        <v>598</v>
      </c>
      <c r="DC7" s="773"/>
      <c r="DD7" s="773"/>
      <c r="DE7" s="773"/>
      <c r="DF7" s="774"/>
      <c r="DG7" s="772" t="s">
        <v>598</v>
      </c>
      <c r="DH7" s="773"/>
      <c r="DI7" s="773"/>
      <c r="DJ7" s="773"/>
      <c r="DK7" s="774"/>
      <c r="DL7" s="772" t="s">
        <v>598</v>
      </c>
      <c r="DM7" s="773"/>
      <c r="DN7" s="773"/>
      <c r="DO7" s="773"/>
      <c r="DP7" s="774"/>
      <c r="DQ7" s="772" t="s">
        <v>598</v>
      </c>
      <c r="DR7" s="773"/>
      <c r="DS7" s="773"/>
      <c r="DT7" s="773"/>
      <c r="DU7" s="774"/>
      <c r="DV7" s="775"/>
      <c r="DW7" s="776"/>
      <c r="DX7" s="776"/>
      <c r="DY7" s="776"/>
      <c r="DZ7" s="777"/>
      <c r="EA7" s="230"/>
    </row>
    <row r="8" spans="1:131" s="231" customFormat="1" ht="26.25" customHeight="1" x14ac:dyDescent="0.15">
      <c r="A8" s="234">
        <v>2</v>
      </c>
      <c r="B8" s="811"/>
      <c r="C8" s="812"/>
      <c r="D8" s="812"/>
      <c r="E8" s="812"/>
      <c r="F8" s="812"/>
      <c r="G8" s="812"/>
      <c r="H8" s="812"/>
      <c r="I8" s="812"/>
      <c r="J8" s="812"/>
      <c r="K8" s="812"/>
      <c r="L8" s="812"/>
      <c r="M8" s="812"/>
      <c r="N8" s="812"/>
      <c r="O8" s="812"/>
      <c r="P8" s="813"/>
      <c r="Q8" s="814"/>
      <c r="R8" s="815"/>
      <c r="S8" s="815"/>
      <c r="T8" s="815"/>
      <c r="U8" s="815"/>
      <c r="V8" s="815"/>
      <c r="W8" s="815"/>
      <c r="X8" s="815"/>
      <c r="Y8" s="815"/>
      <c r="Z8" s="815"/>
      <c r="AA8" s="815"/>
      <c r="AB8" s="815"/>
      <c r="AC8" s="815"/>
      <c r="AD8" s="815"/>
      <c r="AE8" s="816"/>
      <c r="AF8" s="817"/>
      <c r="AG8" s="818"/>
      <c r="AH8" s="818"/>
      <c r="AI8" s="818"/>
      <c r="AJ8" s="819"/>
      <c r="AK8" s="800"/>
      <c r="AL8" s="801"/>
      <c r="AM8" s="801"/>
      <c r="AN8" s="801"/>
      <c r="AO8" s="801"/>
      <c r="AP8" s="801"/>
      <c r="AQ8" s="801"/>
      <c r="AR8" s="801"/>
      <c r="AS8" s="801"/>
      <c r="AT8" s="801"/>
      <c r="AU8" s="802"/>
      <c r="AV8" s="802"/>
      <c r="AW8" s="802"/>
      <c r="AX8" s="802"/>
      <c r="AY8" s="803"/>
      <c r="AZ8" s="228"/>
      <c r="BA8" s="228"/>
      <c r="BB8" s="228"/>
      <c r="BC8" s="228"/>
      <c r="BD8" s="228"/>
      <c r="BE8" s="229"/>
      <c r="BF8" s="229"/>
      <c r="BG8" s="229"/>
      <c r="BH8" s="229"/>
      <c r="BI8" s="229"/>
      <c r="BJ8" s="229"/>
      <c r="BK8" s="229"/>
      <c r="BL8" s="229"/>
      <c r="BM8" s="229"/>
      <c r="BN8" s="229"/>
      <c r="BO8" s="229"/>
      <c r="BP8" s="229"/>
      <c r="BQ8" s="234">
        <v>2</v>
      </c>
      <c r="BR8" s="235"/>
      <c r="BS8" s="804"/>
      <c r="BT8" s="805"/>
      <c r="BU8" s="805"/>
      <c r="BV8" s="805"/>
      <c r="BW8" s="805"/>
      <c r="BX8" s="805"/>
      <c r="BY8" s="805"/>
      <c r="BZ8" s="805"/>
      <c r="CA8" s="805"/>
      <c r="CB8" s="805"/>
      <c r="CC8" s="805"/>
      <c r="CD8" s="805"/>
      <c r="CE8" s="805"/>
      <c r="CF8" s="805"/>
      <c r="CG8" s="806"/>
      <c r="CH8" s="807"/>
      <c r="CI8" s="808"/>
      <c r="CJ8" s="808"/>
      <c r="CK8" s="808"/>
      <c r="CL8" s="809"/>
      <c r="CM8" s="807"/>
      <c r="CN8" s="808"/>
      <c r="CO8" s="808"/>
      <c r="CP8" s="808"/>
      <c r="CQ8" s="809"/>
      <c r="CR8" s="807"/>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230"/>
    </row>
    <row r="9" spans="1:131" s="231" customFormat="1" ht="26.25" customHeight="1" x14ac:dyDescent="0.15">
      <c r="A9" s="234">
        <v>3</v>
      </c>
      <c r="B9" s="811"/>
      <c r="C9" s="812"/>
      <c r="D9" s="812"/>
      <c r="E9" s="812"/>
      <c r="F9" s="812"/>
      <c r="G9" s="812"/>
      <c r="H9" s="812"/>
      <c r="I9" s="812"/>
      <c r="J9" s="812"/>
      <c r="K9" s="812"/>
      <c r="L9" s="812"/>
      <c r="M9" s="812"/>
      <c r="N9" s="812"/>
      <c r="O9" s="812"/>
      <c r="P9" s="813"/>
      <c r="Q9" s="814"/>
      <c r="R9" s="815"/>
      <c r="S9" s="815"/>
      <c r="T9" s="815"/>
      <c r="U9" s="815"/>
      <c r="V9" s="815"/>
      <c r="W9" s="815"/>
      <c r="X9" s="815"/>
      <c r="Y9" s="815"/>
      <c r="Z9" s="815"/>
      <c r="AA9" s="815"/>
      <c r="AB9" s="815"/>
      <c r="AC9" s="815"/>
      <c r="AD9" s="815"/>
      <c r="AE9" s="816"/>
      <c r="AF9" s="817"/>
      <c r="AG9" s="818"/>
      <c r="AH9" s="818"/>
      <c r="AI9" s="818"/>
      <c r="AJ9" s="819"/>
      <c r="AK9" s="800"/>
      <c r="AL9" s="801"/>
      <c r="AM9" s="801"/>
      <c r="AN9" s="801"/>
      <c r="AO9" s="801"/>
      <c r="AP9" s="801"/>
      <c r="AQ9" s="801"/>
      <c r="AR9" s="801"/>
      <c r="AS9" s="801"/>
      <c r="AT9" s="801"/>
      <c r="AU9" s="802"/>
      <c r="AV9" s="802"/>
      <c r="AW9" s="802"/>
      <c r="AX9" s="802"/>
      <c r="AY9" s="803"/>
      <c r="AZ9" s="228"/>
      <c r="BA9" s="228"/>
      <c r="BB9" s="228"/>
      <c r="BC9" s="228"/>
      <c r="BD9" s="228"/>
      <c r="BE9" s="229"/>
      <c r="BF9" s="229"/>
      <c r="BG9" s="229"/>
      <c r="BH9" s="229"/>
      <c r="BI9" s="229"/>
      <c r="BJ9" s="229"/>
      <c r="BK9" s="229"/>
      <c r="BL9" s="229"/>
      <c r="BM9" s="229"/>
      <c r="BN9" s="229"/>
      <c r="BO9" s="229"/>
      <c r="BP9" s="229"/>
      <c r="BQ9" s="234">
        <v>3</v>
      </c>
      <c r="BR9" s="235"/>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230"/>
    </row>
    <row r="10" spans="1:131" s="231" customFormat="1" ht="26.25" customHeight="1" x14ac:dyDescent="0.15">
      <c r="A10" s="234">
        <v>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00"/>
      <c r="AL10" s="801"/>
      <c r="AM10" s="801"/>
      <c r="AN10" s="801"/>
      <c r="AO10" s="801"/>
      <c r="AP10" s="801"/>
      <c r="AQ10" s="801"/>
      <c r="AR10" s="801"/>
      <c r="AS10" s="801"/>
      <c r="AT10" s="801"/>
      <c r="AU10" s="802"/>
      <c r="AV10" s="802"/>
      <c r="AW10" s="802"/>
      <c r="AX10" s="802"/>
      <c r="AY10" s="803"/>
      <c r="AZ10" s="228"/>
      <c r="BA10" s="228"/>
      <c r="BB10" s="228"/>
      <c r="BC10" s="228"/>
      <c r="BD10" s="228"/>
      <c r="BE10" s="229"/>
      <c r="BF10" s="229"/>
      <c r="BG10" s="229"/>
      <c r="BH10" s="229"/>
      <c r="BI10" s="229"/>
      <c r="BJ10" s="229"/>
      <c r="BK10" s="229"/>
      <c r="BL10" s="229"/>
      <c r="BM10" s="229"/>
      <c r="BN10" s="229"/>
      <c r="BO10" s="229"/>
      <c r="BP10" s="229"/>
      <c r="BQ10" s="234">
        <v>4</v>
      </c>
      <c r="BR10" s="235"/>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230"/>
    </row>
    <row r="11" spans="1:131" s="231" customFormat="1" ht="26.25" customHeight="1" x14ac:dyDescent="0.15">
      <c r="A11" s="234">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00"/>
      <c r="AL11" s="801"/>
      <c r="AM11" s="801"/>
      <c r="AN11" s="801"/>
      <c r="AO11" s="801"/>
      <c r="AP11" s="801"/>
      <c r="AQ11" s="801"/>
      <c r="AR11" s="801"/>
      <c r="AS11" s="801"/>
      <c r="AT11" s="801"/>
      <c r="AU11" s="802"/>
      <c r="AV11" s="802"/>
      <c r="AW11" s="802"/>
      <c r="AX11" s="802"/>
      <c r="AY11" s="803"/>
      <c r="AZ11" s="228"/>
      <c r="BA11" s="228"/>
      <c r="BB11" s="228"/>
      <c r="BC11" s="228"/>
      <c r="BD11" s="228"/>
      <c r="BE11" s="229"/>
      <c r="BF11" s="229"/>
      <c r="BG11" s="229"/>
      <c r="BH11" s="229"/>
      <c r="BI11" s="229"/>
      <c r="BJ11" s="229"/>
      <c r="BK11" s="229"/>
      <c r="BL11" s="229"/>
      <c r="BM11" s="229"/>
      <c r="BN11" s="229"/>
      <c r="BO11" s="229"/>
      <c r="BP11" s="229"/>
      <c r="BQ11" s="234">
        <v>5</v>
      </c>
      <c r="BR11" s="235"/>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230"/>
    </row>
    <row r="12" spans="1:131" s="231" customFormat="1" ht="26.25" customHeight="1" x14ac:dyDescent="0.15">
      <c r="A12" s="234">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00"/>
      <c r="AL12" s="801"/>
      <c r="AM12" s="801"/>
      <c r="AN12" s="801"/>
      <c r="AO12" s="801"/>
      <c r="AP12" s="801"/>
      <c r="AQ12" s="801"/>
      <c r="AR12" s="801"/>
      <c r="AS12" s="801"/>
      <c r="AT12" s="801"/>
      <c r="AU12" s="802"/>
      <c r="AV12" s="802"/>
      <c r="AW12" s="802"/>
      <c r="AX12" s="802"/>
      <c r="AY12" s="803"/>
      <c r="AZ12" s="228"/>
      <c r="BA12" s="228"/>
      <c r="BB12" s="228"/>
      <c r="BC12" s="228"/>
      <c r="BD12" s="228"/>
      <c r="BE12" s="229"/>
      <c r="BF12" s="229"/>
      <c r="BG12" s="229"/>
      <c r="BH12" s="229"/>
      <c r="BI12" s="229"/>
      <c r="BJ12" s="229"/>
      <c r="BK12" s="229"/>
      <c r="BL12" s="229"/>
      <c r="BM12" s="229"/>
      <c r="BN12" s="229"/>
      <c r="BO12" s="229"/>
      <c r="BP12" s="229"/>
      <c r="BQ12" s="234">
        <v>6</v>
      </c>
      <c r="BR12" s="235"/>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230"/>
    </row>
    <row r="13" spans="1:131" s="231" customFormat="1" ht="26.25" customHeight="1" x14ac:dyDescent="0.15">
      <c r="A13" s="234">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00"/>
      <c r="AL13" s="801"/>
      <c r="AM13" s="801"/>
      <c r="AN13" s="801"/>
      <c r="AO13" s="801"/>
      <c r="AP13" s="801"/>
      <c r="AQ13" s="801"/>
      <c r="AR13" s="801"/>
      <c r="AS13" s="801"/>
      <c r="AT13" s="801"/>
      <c r="AU13" s="802"/>
      <c r="AV13" s="802"/>
      <c r="AW13" s="802"/>
      <c r="AX13" s="802"/>
      <c r="AY13" s="803"/>
      <c r="AZ13" s="228"/>
      <c r="BA13" s="228"/>
      <c r="BB13" s="228"/>
      <c r="BC13" s="228"/>
      <c r="BD13" s="228"/>
      <c r="BE13" s="229"/>
      <c r="BF13" s="229"/>
      <c r="BG13" s="229"/>
      <c r="BH13" s="229"/>
      <c r="BI13" s="229"/>
      <c r="BJ13" s="229"/>
      <c r="BK13" s="229"/>
      <c r="BL13" s="229"/>
      <c r="BM13" s="229"/>
      <c r="BN13" s="229"/>
      <c r="BO13" s="229"/>
      <c r="BP13" s="229"/>
      <c r="BQ13" s="234">
        <v>7</v>
      </c>
      <c r="BR13" s="235"/>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230"/>
    </row>
    <row r="14" spans="1:131" s="231" customFormat="1" ht="26.25" customHeight="1" x14ac:dyDescent="0.15">
      <c r="A14" s="234">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00"/>
      <c r="AL14" s="801"/>
      <c r="AM14" s="801"/>
      <c r="AN14" s="801"/>
      <c r="AO14" s="801"/>
      <c r="AP14" s="801"/>
      <c r="AQ14" s="801"/>
      <c r="AR14" s="801"/>
      <c r="AS14" s="801"/>
      <c r="AT14" s="801"/>
      <c r="AU14" s="802"/>
      <c r="AV14" s="802"/>
      <c r="AW14" s="802"/>
      <c r="AX14" s="802"/>
      <c r="AY14" s="803"/>
      <c r="AZ14" s="228"/>
      <c r="BA14" s="228"/>
      <c r="BB14" s="228"/>
      <c r="BC14" s="228"/>
      <c r="BD14" s="228"/>
      <c r="BE14" s="229"/>
      <c r="BF14" s="229"/>
      <c r="BG14" s="229"/>
      <c r="BH14" s="229"/>
      <c r="BI14" s="229"/>
      <c r="BJ14" s="229"/>
      <c r="BK14" s="229"/>
      <c r="BL14" s="229"/>
      <c r="BM14" s="229"/>
      <c r="BN14" s="229"/>
      <c r="BO14" s="229"/>
      <c r="BP14" s="229"/>
      <c r="BQ14" s="234">
        <v>8</v>
      </c>
      <c r="BR14" s="235"/>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230"/>
    </row>
    <row r="15" spans="1:131" s="231" customFormat="1" ht="26.25" customHeight="1" x14ac:dyDescent="0.15">
      <c r="A15" s="234">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00"/>
      <c r="AL15" s="801"/>
      <c r="AM15" s="801"/>
      <c r="AN15" s="801"/>
      <c r="AO15" s="801"/>
      <c r="AP15" s="801"/>
      <c r="AQ15" s="801"/>
      <c r="AR15" s="801"/>
      <c r="AS15" s="801"/>
      <c r="AT15" s="801"/>
      <c r="AU15" s="802"/>
      <c r="AV15" s="802"/>
      <c r="AW15" s="802"/>
      <c r="AX15" s="802"/>
      <c r="AY15" s="803"/>
      <c r="AZ15" s="228"/>
      <c r="BA15" s="228"/>
      <c r="BB15" s="228"/>
      <c r="BC15" s="228"/>
      <c r="BD15" s="228"/>
      <c r="BE15" s="229"/>
      <c r="BF15" s="229"/>
      <c r="BG15" s="229"/>
      <c r="BH15" s="229"/>
      <c r="BI15" s="229"/>
      <c r="BJ15" s="229"/>
      <c r="BK15" s="229"/>
      <c r="BL15" s="229"/>
      <c r="BM15" s="229"/>
      <c r="BN15" s="229"/>
      <c r="BO15" s="229"/>
      <c r="BP15" s="229"/>
      <c r="BQ15" s="234">
        <v>9</v>
      </c>
      <c r="BR15" s="235"/>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230"/>
    </row>
    <row r="16" spans="1:131" s="231" customFormat="1" ht="26.25" customHeight="1" x14ac:dyDescent="0.15">
      <c r="A16" s="234">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00"/>
      <c r="AL16" s="801"/>
      <c r="AM16" s="801"/>
      <c r="AN16" s="801"/>
      <c r="AO16" s="801"/>
      <c r="AP16" s="801"/>
      <c r="AQ16" s="801"/>
      <c r="AR16" s="801"/>
      <c r="AS16" s="801"/>
      <c r="AT16" s="801"/>
      <c r="AU16" s="802"/>
      <c r="AV16" s="802"/>
      <c r="AW16" s="802"/>
      <c r="AX16" s="802"/>
      <c r="AY16" s="803"/>
      <c r="AZ16" s="228"/>
      <c r="BA16" s="228"/>
      <c r="BB16" s="228"/>
      <c r="BC16" s="228"/>
      <c r="BD16" s="228"/>
      <c r="BE16" s="229"/>
      <c r="BF16" s="229"/>
      <c r="BG16" s="229"/>
      <c r="BH16" s="229"/>
      <c r="BI16" s="229"/>
      <c r="BJ16" s="229"/>
      <c r="BK16" s="229"/>
      <c r="BL16" s="229"/>
      <c r="BM16" s="229"/>
      <c r="BN16" s="229"/>
      <c r="BO16" s="229"/>
      <c r="BP16" s="229"/>
      <c r="BQ16" s="234">
        <v>10</v>
      </c>
      <c r="BR16" s="235"/>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230"/>
    </row>
    <row r="17" spans="1:131" s="231" customFormat="1" ht="26.25" customHeight="1" x14ac:dyDescent="0.15">
      <c r="A17" s="234">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00"/>
      <c r="AL17" s="801"/>
      <c r="AM17" s="801"/>
      <c r="AN17" s="801"/>
      <c r="AO17" s="801"/>
      <c r="AP17" s="801"/>
      <c r="AQ17" s="801"/>
      <c r="AR17" s="801"/>
      <c r="AS17" s="801"/>
      <c r="AT17" s="801"/>
      <c r="AU17" s="802"/>
      <c r="AV17" s="802"/>
      <c r="AW17" s="802"/>
      <c r="AX17" s="802"/>
      <c r="AY17" s="803"/>
      <c r="AZ17" s="228"/>
      <c r="BA17" s="228"/>
      <c r="BB17" s="228"/>
      <c r="BC17" s="228"/>
      <c r="BD17" s="228"/>
      <c r="BE17" s="229"/>
      <c r="BF17" s="229"/>
      <c r="BG17" s="229"/>
      <c r="BH17" s="229"/>
      <c r="BI17" s="229"/>
      <c r="BJ17" s="229"/>
      <c r="BK17" s="229"/>
      <c r="BL17" s="229"/>
      <c r="BM17" s="229"/>
      <c r="BN17" s="229"/>
      <c r="BO17" s="229"/>
      <c r="BP17" s="229"/>
      <c r="BQ17" s="234">
        <v>11</v>
      </c>
      <c r="BR17" s="235"/>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230"/>
    </row>
    <row r="18" spans="1:131" s="231" customFormat="1" ht="26.25" customHeight="1" x14ac:dyDescent="0.15">
      <c r="A18" s="234">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00"/>
      <c r="AL18" s="801"/>
      <c r="AM18" s="801"/>
      <c r="AN18" s="801"/>
      <c r="AO18" s="801"/>
      <c r="AP18" s="801"/>
      <c r="AQ18" s="801"/>
      <c r="AR18" s="801"/>
      <c r="AS18" s="801"/>
      <c r="AT18" s="801"/>
      <c r="AU18" s="802"/>
      <c r="AV18" s="802"/>
      <c r="AW18" s="802"/>
      <c r="AX18" s="802"/>
      <c r="AY18" s="803"/>
      <c r="AZ18" s="228"/>
      <c r="BA18" s="228"/>
      <c r="BB18" s="228"/>
      <c r="BC18" s="228"/>
      <c r="BD18" s="228"/>
      <c r="BE18" s="229"/>
      <c r="BF18" s="229"/>
      <c r="BG18" s="229"/>
      <c r="BH18" s="229"/>
      <c r="BI18" s="229"/>
      <c r="BJ18" s="229"/>
      <c r="BK18" s="229"/>
      <c r="BL18" s="229"/>
      <c r="BM18" s="229"/>
      <c r="BN18" s="229"/>
      <c r="BO18" s="229"/>
      <c r="BP18" s="229"/>
      <c r="BQ18" s="234">
        <v>12</v>
      </c>
      <c r="BR18" s="235"/>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230"/>
    </row>
    <row r="19" spans="1:131" s="231" customFormat="1" ht="26.25" customHeight="1" x14ac:dyDescent="0.15">
      <c r="A19" s="234">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00"/>
      <c r="AL19" s="801"/>
      <c r="AM19" s="801"/>
      <c r="AN19" s="801"/>
      <c r="AO19" s="801"/>
      <c r="AP19" s="801"/>
      <c r="AQ19" s="801"/>
      <c r="AR19" s="801"/>
      <c r="AS19" s="801"/>
      <c r="AT19" s="801"/>
      <c r="AU19" s="802"/>
      <c r="AV19" s="802"/>
      <c r="AW19" s="802"/>
      <c r="AX19" s="802"/>
      <c r="AY19" s="803"/>
      <c r="AZ19" s="228"/>
      <c r="BA19" s="228"/>
      <c r="BB19" s="228"/>
      <c r="BC19" s="228"/>
      <c r="BD19" s="228"/>
      <c r="BE19" s="229"/>
      <c r="BF19" s="229"/>
      <c r="BG19" s="229"/>
      <c r="BH19" s="229"/>
      <c r="BI19" s="229"/>
      <c r="BJ19" s="229"/>
      <c r="BK19" s="229"/>
      <c r="BL19" s="229"/>
      <c r="BM19" s="229"/>
      <c r="BN19" s="229"/>
      <c r="BO19" s="229"/>
      <c r="BP19" s="229"/>
      <c r="BQ19" s="234">
        <v>13</v>
      </c>
      <c r="BR19" s="235"/>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230"/>
    </row>
    <row r="20" spans="1:131" s="231" customFormat="1" ht="26.25" customHeight="1" x14ac:dyDescent="0.15">
      <c r="A20" s="234">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00"/>
      <c r="AL20" s="801"/>
      <c r="AM20" s="801"/>
      <c r="AN20" s="801"/>
      <c r="AO20" s="801"/>
      <c r="AP20" s="801"/>
      <c r="AQ20" s="801"/>
      <c r="AR20" s="801"/>
      <c r="AS20" s="801"/>
      <c r="AT20" s="801"/>
      <c r="AU20" s="802"/>
      <c r="AV20" s="802"/>
      <c r="AW20" s="802"/>
      <c r="AX20" s="802"/>
      <c r="AY20" s="803"/>
      <c r="AZ20" s="228"/>
      <c r="BA20" s="228"/>
      <c r="BB20" s="228"/>
      <c r="BC20" s="228"/>
      <c r="BD20" s="228"/>
      <c r="BE20" s="229"/>
      <c r="BF20" s="229"/>
      <c r="BG20" s="229"/>
      <c r="BH20" s="229"/>
      <c r="BI20" s="229"/>
      <c r="BJ20" s="229"/>
      <c r="BK20" s="229"/>
      <c r="BL20" s="229"/>
      <c r="BM20" s="229"/>
      <c r="BN20" s="229"/>
      <c r="BO20" s="229"/>
      <c r="BP20" s="229"/>
      <c r="BQ20" s="234">
        <v>14</v>
      </c>
      <c r="BR20" s="235"/>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230"/>
    </row>
    <row r="21" spans="1:131" s="231" customFormat="1" ht="26.25" customHeight="1" thickBot="1" x14ac:dyDescent="0.2">
      <c r="A21" s="234">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00"/>
      <c r="AL21" s="801"/>
      <c r="AM21" s="801"/>
      <c r="AN21" s="801"/>
      <c r="AO21" s="801"/>
      <c r="AP21" s="801"/>
      <c r="AQ21" s="801"/>
      <c r="AR21" s="801"/>
      <c r="AS21" s="801"/>
      <c r="AT21" s="801"/>
      <c r="AU21" s="802"/>
      <c r="AV21" s="802"/>
      <c r="AW21" s="802"/>
      <c r="AX21" s="802"/>
      <c r="AY21" s="803"/>
      <c r="AZ21" s="228"/>
      <c r="BA21" s="228"/>
      <c r="BB21" s="228"/>
      <c r="BC21" s="228"/>
      <c r="BD21" s="228"/>
      <c r="BE21" s="229"/>
      <c r="BF21" s="229"/>
      <c r="BG21" s="229"/>
      <c r="BH21" s="229"/>
      <c r="BI21" s="229"/>
      <c r="BJ21" s="229"/>
      <c r="BK21" s="229"/>
      <c r="BL21" s="229"/>
      <c r="BM21" s="229"/>
      <c r="BN21" s="229"/>
      <c r="BO21" s="229"/>
      <c r="BP21" s="229"/>
      <c r="BQ21" s="234">
        <v>15</v>
      </c>
      <c r="BR21" s="235"/>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230"/>
    </row>
    <row r="22" spans="1:131" s="231" customFormat="1" ht="26.25" customHeight="1" x14ac:dyDescent="0.15">
      <c r="A22" s="234">
        <v>16</v>
      </c>
      <c r="B22" s="811"/>
      <c r="C22" s="812"/>
      <c r="D22" s="812"/>
      <c r="E22" s="812"/>
      <c r="F22" s="812"/>
      <c r="G22" s="812"/>
      <c r="H22" s="812"/>
      <c r="I22" s="812"/>
      <c r="J22" s="812"/>
      <c r="K22" s="812"/>
      <c r="L22" s="812"/>
      <c r="M22" s="812"/>
      <c r="N22" s="812"/>
      <c r="O22" s="812"/>
      <c r="P22" s="813"/>
      <c r="Q22" s="830"/>
      <c r="R22" s="831"/>
      <c r="S22" s="831"/>
      <c r="T22" s="831"/>
      <c r="U22" s="831"/>
      <c r="V22" s="831"/>
      <c r="W22" s="831"/>
      <c r="X22" s="831"/>
      <c r="Y22" s="831"/>
      <c r="Z22" s="831"/>
      <c r="AA22" s="831"/>
      <c r="AB22" s="831"/>
      <c r="AC22" s="831"/>
      <c r="AD22" s="831"/>
      <c r="AE22" s="832"/>
      <c r="AF22" s="817"/>
      <c r="AG22" s="818"/>
      <c r="AH22" s="818"/>
      <c r="AI22" s="818"/>
      <c r="AJ22" s="819"/>
      <c r="AK22" s="833"/>
      <c r="AL22" s="834"/>
      <c r="AM22" s="834"/>
      <c r="AN22" s="834"/>
      <c r="AO22" s="834"/>
      <c r="AP22" s="834"/>
      <c r="AQ22" s="834"/>
      <c r="AR22" s="834"/>
      <c r="AS22" s="834"/>
      <c r="AT22" s="834"/>
      <c r="AU22" s="835"/>
      <c r="AV22" s="835"/>
      <c r="AW22" s="835"/>
      <c r="AX22" s="835"/>
      <c r="AY22" s="836"/>
      <c r="AZ22" s="837" t="s">
        <v>387</v>
      </c>
      <c r="BA22" s="837"/>
      <c r="BB22" s="837"/>
      <c r="BC22" s="837"/>
      <c r="BD22" s="838"/>
      <c r="BE22" s="229"/>
      <c r="BF22" s="229"/>
      <c r="BG22" s="229"/>
      <c r="BH22" s="229"/>
      <c r="BI22" s="229"/>
      <c r="BJ22" s="229"/>
      <c r="BK22" s="229"/>
      <c r="BL22" s="229"/>
      <c r="BM22" s="229"/>
      <c r="BN22" s="229"/>
      <c r="BO22" s="229"/>
      <c r="BP22" s="229"/>
      <c r="BQ22" s="234">
        <v>16</v>
      </c>
      <c r="BR22" s="235"/>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230"/>
    </row>
    <row r="23" spans="1:131" s="231" customFormat="1" ht="26.25" customHeight="1" thickBot="1" x14ac:dyDescent="0.2">
      <c r="A23" s="236" t="s">
        <v>388</v>
      </c>
      <c r="B23" s="820" t="s">
        <v>389</v>
      </c>
      <c r="C23" s="821"/>
      <c r="D23" s="821"/>
      <c r="E23" s="821"/>
      <c r="F23" s="821"/>
      <c r="G23" s="821"/>
      <c r="H23" s="821"/>
      <c r="I23" s="821"/>
      <c r="J23" s="821"/>
      <c r="K23" s="821"/>
      <c r="L23" s="821"/>
      <c r="M23" s="821"/>
      <c r="N23" s="821"/>
      <c r="O23" s="821"/>
      <c r="P23" s="822"/>
      <c r="Q23" s="823">
        <f>SUM(Q7:Q22)</f>
        <v>13940</v>
      </c>
      <c r="R23" s="824"/>
      <c r="S23" s="824"/>
      <c r="T23" s="824"/>
      <c r="U23" s="824"/>
      <c r="V23" s="824">
        <f t="shared" ref="V23" si="0">SUM(V7:V22)</f>
        <v>13320</v>
      </c>
      <c r="W23" s="824"/>
      <c r="X23" s="824"/>
      <c r="Y23" s="824"/>
      <c r="Z23" s="824"/>
      <c r="AA23" s="824">
        <f t="shared" ref="AA23" si="1">SUM(AA7:AA22)</f>
        <v>620</v>
      </c>
      <c r="AB23" s="824"/>
      <c r="AC23" s="824"/>
      <c r="AD23" s="824"/>
      <c r="AE23" s="825"/>
      <c r="AF23" s="826">
        <v>368</v>
      </c>
      <c r="AG23" s="824"/>
      <c r="AH23" s="824"/>
      <c r="AI23" s="824"/>
      <c r="AJ23" s="827"/>
      <c r="AK23" s="828"/>
      <c r="AL23" s="829"/>
      <c r="AM23" s="829"/>
      <c r="AN23" s="829"/>
      <c r="AO23" s="829"/>
      <c r="AP23" s="824">
        <f>SUM(AP7:AP22)</f>
        <v>10918</v>
      </c>
      <c r="AQ23" s="824"/>
      <c r="AR23" s="824"/>
      <c r="AS23" s="824"/>
      <c r="AT23" s="824"/>
      <c r="AU23" s="840"/>
      <c r="AV23" s="840"/>
      <c r="AW23" s="840"/>
      <c r="AX23" s="840"/>
      <c r="AY23" s="841"/>
      <c r="AZ23" s="842" t="s">
        <v>390</v>
      </c>
      <c r="BA23" s="843"/>
      <c r="BB23" s="843"/>
      <c r="BC23" s="843"/>
      <c r="BD23" s="844"/>
      <c r="BE23" s="229"/>
      <c r="BF23" s="229"/>
      <c r="BG23" s="229"/>
      <c r="BH23" s="229"/>
      <c r="BI23" s="229"/>
      <c r="BJ23" s="229"/>
      <c r="BK23" s="229"/>
      <c r="BL23" s="229"/>
      <c r="BM23" s="229"/>
      <c r="BN23" s="229"/>
      <c r="BO23" s="229"/>
      <c r="BP23" s="229"/>
      <c r="BQ23" s="234">
        <v>17</v>
      </c>
      <c r="BR23" s="235"/>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230"/>
    </row>
    <row r="24" spans="1:131" s="231" customFormat="1" ht="26.25" customHeight="1" x14ac:dyDescent="0.15">
      <c r="A24" s="839" t="s">
        <v>391</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228"/>
      <c r="BA24" s="228"/>
      <c r="BB24" s="228"/>
      <c r="BC24" s="228"/>
      <c r="BD24" s="228"/>
      <c r="BE24" s="229"/>
      <c r="BF24" s="229"/>
      <c r="BG24" s="229"/>
      <c r="BH24" s="229"/>
      <c r="BI24" s="229"/>
      <c r="BJ24" s="229"/>
      <c r="BK24" s="229"/>
      <c r="BL24" s="229"/>
      <c r="BM24" s="229"/>
      <c r="BN24" s="229"/>
      <c r="BO24" s="229"/>
      <c r="BP24" s="229"/>
      <c r="BQ24" s="234">
        <v>18</v>
      </c>
      <c r="BR24" s="235"/>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230"/>
    </row>
    <row r="25" spans="1:131" ht="26.25" customHeight="1" thickBot="1" x14ac:dyDescent="0.2">
      <c r="A25" s="754" t="s">
        <v>392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393</v>
      </c>
      <c r="R26" s="763"/>
      <c r="S26" s="763"/>
      <c r="T26" s="763"/>
      <c r="U26" s="764"/>
      <c r="V26" s="762" t="s">
        <v>394</v>
      </c>
      <c r="W26" s="763"/>
      <c r="X26" s="763"/>
      <c r="Y26" s="763"/>
      <c r="Z26" s="764"/>
      <c r="AA26" s="762" t="s">
        <v>395</v>
      </c>
      <c r="AB26" s="763"/>
      <c r="AC26" s="763"/>
      <c r="AD26" s="763"/>
      <c r="AE26" s="763"/>
      <c r="AF26" s="845" t="s">
        <v>396</v>
      </c>
      <c r="AG26" s="846"/>
      <c r="AH26" s="846"/>
      <c r="AI26" s="846"/>
      <c r="AJ26" s="847"/>
      <c r="AK26" s="763" t="s">
        <v>397</v>
      </c>
      <c r="AL26" s="763"/>
      <c r="AM26" s="763"/>
      <c r="AN26" s="763"/>
      <c r="AO26" s="764"/>
      <c r="AP26" s="762" t="s">
        <v>398</v>
      </c>
      <c r="AQ26" s="763"/>
      <c r="AR26" s="763"/>
      <c r="AS26" s="763"/>
      <c r="AT26" s="764"/>
      <c r="AU26" s="762" t="s">
        <v>399</v>
      </c>
      <c r="AV26" s="763"/>
      <c r="AW26" s="763"/>
      <c r="AX26" s="763"/>
      <c r="AY26" s="764"/>
      <c r="AZ26" s="762" t="s">
        <v>400</v>
      </c>
      <c r="BA26" s="763"/>
      <c r="BB26" s="763"/>
      <c r="BC26" s="763"/>
      <c r="BD26" s="764"/>
      <c r="BE26" s="762" t="s">
        <v>376</v>
      </c>
      <c r="BF26" s="763"/>
      <c r="BG26" s="763"/>
      <c r="BH26" s="763"/>
      <c r="BI26" s="769"/>
      <c r="BJ26" s="228"/>
      <c r="BK26" s="228"/>
      <c r="BL26" s="228"/>
      <c r="BM26" s="228"/>
      <c r="BN26" s="228"/>
      <c r="BO26" s="237"/>
      <c r="BP26" s="237"/>
      <c r="BQ26" s="234">
        <v>20</v>
      </c>
      <c r="BR26" s="235"/>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8"/>
      <c r="AG27" s="849"/>
      <c r="AH27" s="849"/>
      <c r="AI27" s="849"/>
      <c r="AJ27" s="850"/>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226"/>
    </row>
    <row r="28" spans="1:131" ht="26.25" customHeight="1" thickTop="1" x14ac:dyDescent="0.15">
      <c r="A28" s="238">
        <v>1</v>
      </c>
      <c r="B28" s="778" t="s">
        <v>401</v>
      </c>
      <c r="C28" s="779"/>
      <c r="D28" s="779"/>
      <c r="E28" s="779"/>
      <c r="F28" s="779"/>
      <c r="G28" s="779"/>
      <c r="H28" s="779"/>
      <c r="I28" s="779"/>
      <c r="J28" s="779"/>
      <c r="K28" s="779"/>
      <c r="L28" s="779"/>
      <c r="M28" s="779"/>
      <c r="N28" s="779"/>
      <c r="O28" s="779"/>
      <c r="P28" s="780"/>
      <c r="Q28" s="853">
        <v>1835</v>
      </c>
      <c r="R28" s="854"/>
      <c r="S28" s="854"/>
      <c r="T28" s="854"/>
      <c r="U28" s="854"/>
      <c r="V28" s="854">
        <v>1751</v>
      </c>
      <c r="W28" s="854"/>
      <c r="X28" s="854"/>
      <c r="Y28" s="854"/>
      <c r="Z28" s="854"/>
      <c r="AA28" s="854">
        <v>84</v>
      </c>
      <c r="AB28" s="854"/>
      <c r="AC28" s="854"/>
      <c r="AD28" s="854"/>
      <c r="AE28" s="855"/>
      <c r="AF28" s="856">
        <v>84</v>
      </c>
      <c r="AG28" s="854"/>
      <c r="AH28" s="854"/>
      <c r="AI28" s="854"/>
      <c r="AJ28" s="857"/>
      <c r="AK28" s="858">
        <v>139</v>
      </c>
      <c r="AL28" s="859"/>
      <c r="AM28" s="859"/>
      <c r="AN28" s="859"/>
      <c r="AO28" s="859"/>
      <c r="AP28" s="859"/>
      <c r="AQ28" s="859"/>
      <c r="AR28" s="859"/>
      <c r="AS28" s="859"/>
      <c r="AT28" s="859"/>
      <c r="AU28" s="859"/>
      <c r="AV28" s="859"/>
      <c r="AW28" s="859"/>
      <c r="AX28" s="859"/>
      <c r="AY28" s="859"/>
      <c r="AZ28" s="860"/>
      <c r="BA28" s="860"/>
      <c r="BB28" s="860"/>
      <c r="BC28" s="860"/>
      <c r="BD28" s="860"/>
      <c r="BE28" s="851"/>
      <c r="BF28" s="851"/>
      <c r="BG28" s="851"/>
      <c r="BH28" s="851"/>
      <c r="BI28" s="852"/>
      <c r="BJ28" s="228"/>
      <c r="BK28" s="228"/>
      <c r="BL28" s="228"/>
      <c r="BM28" s="228"/>
      <c r="BN28" s="228"/>
      <c r="BO28" s="237"/>
      <c r="BP28" s="237"/>
      <c r="BQ28" s="234">
        <v>22</v>
      </c>
      <c r="BR28" s="235"/>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226"/>
    </row>
    <row r="29" spans="1:131" ht="26.25" customHeight="1" x14ac:dyDescent="0.15">
      <c r="A29" s="238">
        <v>2</v>
      </c>
      <c r="B29" s="811" t="s">
        <v>402</v>
      </c>
      <c r="C29" s="812"/>
      <c r="D29" s="812"/>
      <c r="E29" s="812"/>
      <c r="F29" s="812"/>
      <c r="G29" s="812"/>
      <c r="H29" s="812"/>
      <c r="I29" s="812"/>
      <c r="J29" s="812"/>
      <c r="K29" s="812"/>
      <c r="L29" s="812"/>
      <c r="M29" s="812"/>
      <c r="N29" s="812"/>
      <c r="O29" s="812"/>
      <c r="P29" s="813"/>
      <c r="Q29" s="814">
        <v>538</v>
      </c>
      <c r="R29" s="815"/>
      <c r="S29" s="815"/>
      <c r="T29" s="815"/>
      <c r="U29" s="815"/>
      <c r="V29" s="815">
        <v>534</v>
      </c>
      <c r="W29" s="815"/>
      <c r="X29" s="815"/>
      <c r="Y29" s="815"/>
      <c r="Z29" s="815"/>
      <c r="AA29" s="815">
        <v>4</v>
      </c>
      <c r="AB29" s="815"/>
      <c r="AC29" s="815"/>
      <c r="AD29" s="815"/>
      <c r="AE29" s="816"/>
      <c r="AF29" s="817">
        <v>4</v>
      </c>
      <c r="AG29" s="818"/>
      <c r="AH29" s="818"/>
      <c r="AI29" s="818"/>
      <c r="AJ29" s="819"/>
      <c r="AK29" s="865">
        <v>339</v>
      </c>
      <c r="AL29" s="861"/>
      <c r="AM29" s="861"/>
      <c r="AN29" s="861"/>
      <c r="AO29" s="861"/>
      <c r="AP29" s="861"/>
      <c r="AQ29" s="861"/>
      <c r="AR29" s="861"/>
      <c r="AS29" s="861"/>
      <c r="AT29" s="861"/>
      <c r="AU29" s="861"/>
      <c r="AV29" s="861"/>
      <c r="AW29" s="861"/>
      <c r="AX29" s="861"/>
      <c r="AY29" s="861"/>
      <c r="AZ29" s="862"/>
      <c r="BA29" s="862"/>
      <c r="BB29" s="862"/>
      <c r="BC29" s="862"/>
      <c r="BD29" s="862"/>
      <c r="BE29" s="863"/>
      <c r="BF29" s="863"/>
      <c r="BG29" s="863"/>
      <c r="BH29" s="863"/>
      <c r="BI29" s="864"/>
      <c r="BJ29" s="228"/>
      <c r="BK29" s="228"/>
      <c r="BL29" s="228"/>
      <c r="BM29" s="228"/>
      <c r="BN29" s="228"/>
      <c r="BO29" s="237"/>
      <c r="BP29" s="237"/>
      <c r="BQ29" s="234">
        <v>23</v>
      </c>
      <c r="BR29" s="235"/>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226"/>
    </row>
    <row r="30" spans="1:131" ht="26.25" customHeight="1" x14ac:dyDescent="0.15">
      <c r="A30" s="238">
        <v>3</v>
      </c>
      <c r="B30" s="811" t="s">
        <v>403</v>
      </c>
      <c r="C30" s="812"/>
      <c r="D30" s="812"/>
      <c r="E30" s="812"/>
      <c r="F30" s="812"/>
      <c r="G30" s="812"/>
      <c r="H30" s="812"/>
      <c r="I30" s="812"/>
      <c r="J30" s="812"/>
      <c r="K30" s="812"/>
      <c r="L30" s="812"/>
      <c r="M30" s="812"/>
      <c r="N30" s="812"/>
      <c r="O30" s="812"/>
      <c r="P30" s="813"/>
      <c r="Q30" s="814">
        <v>2666</v>
      </c>
      <c r="R30" s="815"/>
      <c r="S30" s="815"/>
      <c r="T30" s="815"/>
      <c r="U30" s="815"/>
      <c r="V30" s="815">
        <v>2568</v>
      </c>
      <c r="W30" s="815"/>
      <c r="X30" s="815"/>
      <c r="Y30" s="815"/>
      <c r="Z30" s="815"/>
      <c r="AA30" s="815">
        <v>98</v>
      </c>
      <c r="AB30" s="815"/>
      <c r="AC30" s="815"/>
      <c r="AD30" s="815"/>
      <c r="AE30" s="816"/>
      <c r="AF30" s="817">
        <v>98</v>
      </c>
      <c r="AG30" s="818"/>
      <c r="AH30" s="818"/>
      <c r="AI30" s="818"/>
      <c r="AJ30" s="819"/>
      <c r="AK30" s="865">
        <v>416</v>
      </c>
      <c r="AL30" s="861"/>
      <c r="AM30" s="861"/>
      <c r="AN30" s="861"/>
      <c r="AO30" s="861"/>
      <c r="AP30" s="861"/>
      <c r="AQ30" s="861"/>
      <c r="AR30" s="861"/>
      <c r="AS30" s="861"/>
      <c r="AT30" s="861"/>
      <c r="AU30" s="861"/>
      <c r="AV30" s="861"/>
      <c r="AW30" s="861"/>
      <c r="AX30" s="861"/>
      <c r="AY30" s="861"/>
      <c r="AZ30" s="862"/>
      <c r="BA30" s="862"/>
      <c r="BB30" s="862"/>
      <c r="BC30" s="862"/>
      <c r="BD30" s="862"/>
      <c r="BE30" s="863"/>
      <c r="BF30" s="863"/>
      <c r="BG30" s="863"/>
      <c r="BH30" s="863"/>
      <c r="BI30" s="864"/>
      <c r="BJ30" s="228"/>
      <c r="BK30" s="228"/>
      <c r="BL30" s="228"/>
      <c r="BM30" s="228"/>
      <c r="BN30" s="228"/>
      <c r="BO30" s="237"/>
      <c r="BP30" s="237"/>
      <c r="BQ30" s="234">
        <v>24</v>
      </c>
      <c r="BR30" s="235"/>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226"/>
    </row>
    <row r="31" spans="1:131" ht="26.25" customHeight="1" x14ac:dyDescent="0.15">
      <c r="A31" s="238">
        <v>4</v>
      </c>
      <c r="B31" s="811" t="s">
        <v>404</v>
      </c>
      <c r="C31" s="812"/>
      <c r="D31" s="812"/>
      <c r="E31" s="812"/>
      <c r="F31" s="812"/>
      <c r="G31" s="812"/>
      <c r="H31" s="812"/>
      <c r="I31" s="812"/>
      <c r="J31" s="812"/>
      <c r="K31" s="812"/>
      <c r="L31" s="812"/>
      <c r="M31" s="812"/>
      <c r="N31" s="812"/>
      <c r="O31" s="812"/>
      <c r="P31" s="813"/>
      <c r="Q31" s="814">
        <v>10</v>
      </c>
      <c r="R31" s="815"/>
      <c r="S31" s="815"/>
      <c r="T31" s="815"/>
      <c r="U31" s="815"/>
      <c r="V31" s="815">
        <v>9</v>
      </c>
      <c r="W31" s="815"/>
      <c r="X31" s="815"/>
      <c r="Y31" s="815"/>
      <c r="Z31" s="815"/>
      <c r="AA31" s="815">
        <v>1</v>
      </c>
      <c r="AB31" s="815"/>
      <c r="AC31" s="815"/>
      <c r="AD31" s="815"/>
      <c r="AE31" s="816"/>
      <c r="AF31" s="817">
        <v>1</v>
      </c>
      <c r="AG31" s="818"/>
      <c r="AH31" s="818"/>
      <c r="AI31" s="818"/>
      <c r="AJ31" s="819"/>
      <c r="AK31" s="865">
        <v>2</v>
      </c>
      <c r="AL31" s="861"/>
      <c r="AM31" s="861"/>
      <c r="AN31" s="861"/>
      <c r="AO31" s="861"/>
      <c r="AP31" s="861"/>
      <c r="AQ31" s="861"/>
      <c r="AR31" s="861"/>
      <c r="AS31" s="861"/>
      <c r="AT31" s="861"/>
      <c r="AU31" s="861"/>
      <c r="AV31" s="861"/>
      <c r="AW31" s="861"/>
      <c r="AX31" s="861"/>
      <c r="AY31" s="861"/>
      <c r="AZ31" s="862"/>
      <c r="BA31" s="862"/>
      <c r="BB31" s="862"/>
      <c r="BC31" s="862"/>
      <c r="BD31" s="862"/>
      <c r="BE31" s="863"/>
      <c r="BF31" s="863"/>
      <c r="BG31" s="863"/>
      <c r="BH31" s="863"/>
      <c r="BI31" s="864"/>
      <c r="BJ31" s="228"/>
      <c r="BK31" s="228"/>
      <c r="BL31" s="228"/>
      <c r="BM31" s="228"/>
      <c r="BN31" s="228"/>
      <c r="BO31" s="237"/>
      <c r="BP31" s="237"/>
      <c r="BQ31" s="234">
        <v>25</v>
      </c>
      <c r="BR31" s="235"/>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226"/>
    </row>
    <row r="32" spans="1:131" ht="26.25" customHeight="1" x14ac:dyDescent="0.15">
      <c r="A32" s="238">
        <v>5</v>
      </c>
      <c r="B32" s="811" t="s">
        <v>405</v>
      </c>
      <c r="C32" s="812"/>
      <c r="D32" s="812"/>
      <c r="E32" s="812"/>
      <c r="F32" s="812"/>
      <c r="G32" s="812"/>
      <c r="H32" s="812"/>
      <c r="I32" s="812"/>
      <c r="J32" s="812"/>
      <c r="K32" s="812"/>
      <c r="L32" s="812"/>
      <c r="M32" s="812"/>
      <c r="N32" s="812"/>
      <c r="O32" s="812"/>
      <c r="P32" s="813"/>
      <c r="Q32" s="814">
        <v>351</v>
      </c>
      <c r="R32" s="815"/>
      <c r="S32" s="815"/>
      <c r="T32" s="815"/>
      <c r="U32" s="815"/>
      <c r="V32" s="815">
        <v>383</v>
      </c>
      <c r="W32" s="815"/>
      <c r="X32" s="815"/>
      <c r="Y32" s="815"/>
      <c r="Z32" s="815"/>
      <c r="AA32" s="815">
        <v>-32</v>
      </c>
      <c r="AB32" s="815"/>
      <c r="AC32" s="815"/>
      <c r="AD32" s="815"/>
      <c r="AE32" s="816"/>
      <c r="AF32" s="817">
        <v>1517</v>
      </c>
      <c r="AG32" s="818"/>
      <c r="AH32" s="818"/>
      <c r="AI32" s="818"/>
      <c r="AJ32" s="819"/>
      <c r="AK32" s="865">
        <v>258</v>
      </c>
      <c r="AL32" s="861"/>
      <c r="AM32" s="861"/>
      <c r="AN32" s="861"/>
      <c r="AO32" s="861"/>
      <c r="AP32" s="861">
        <v>1336</v>
      </c>
      <c r="AQ32" s="861"/>
      <c r="AR32" s="861"/>
      <c r="AS32" s="861"/>
      <c r="AT32" s="861"/>
      <c r="AU32" s="861">
        <v>1230</v>
      </c>
      <c r="AV32" s="861"/>
      <c r="AW32" s="861"/>
      <c r="AX32" s="861"/>
      <c r="AY32" s="861"/>
      <c r="AZ32" s="862"/>
      <c r="BA32" s="862"/>
      <c r="BB32" s="862"/>
      <c r="BC32" s="862"/>
      <c r="BD32" s="862"/>
      <c r="BE32" s="863" t="s">
        <v>406</v>
      </c>
      <c r="BF32" s="863"/>
      <c r="BG32" s="863"/>
      <c r="BH32" s="863"/>
      <c r="BI32" s="864"/>
      <c r="BJ32" s="228"/>
      <c r="BK32" s="228"/>
      <c r="BL32" s="228"/>
      <c r="BM32" s="228"/>
      <c r="BN32" s="228"/>
      <c r="BO32" s="237"/>
      <c r="BP32" s="237"/>
      <c r="BQ32" s="234">
        <v>26</v>
      </c>
      <c r="BR32" s="235"/>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226"/>
    </row>
    <row r="33" spans="1:131" ht="26.25" customHeight="1" x14ac:dyDescent="0.15">
      <c r="A33" s="238">
        <v>6</v>
      </c>
      <c r="B33" s="811" t="s">
        <v>407</v>
      </c>
      <c r="C33" s="812"/>
      <c r="D33" s="812"/>
      <c r="E33" s="812"/>
      <c r="F33" s="812"/>
      <c r="G33" s="812"/>
      <c r="H33" s="812"/>
      <c r="I33" s="812"/>
      <c r="J33" s="812"/>
      <c r="K33" s="812"/>
      <c r="L33" s="812"/>
      <c r="M33" s="812"/>
      <c r="N33" s="812"/>
      <c r="O33" s="812"/>
      <c r="P33" s="813"/>
      <c r="Q33" s="814">
        <v>179</v>
      </c>
      <c r="R33" s="815"/>
      <c r="S33" s="815"/>
      <c r="T33" s="815"/>
      <c r="U33" s="815"/>
      <c r="V33" s="815">
        <v>208</v>
      </c>
      <c r="W33" s="815"/>
      <c r="X33" s="815"/>
      <c r="Y33" s="815"/>
      <c r="Z33" s="815"/>
      <c r="AA33" s="815">
        <v>-29</v>
      </c>
      <c r="AB33" s="815"/>
      <c r="AC33" s="815"/>
      <c r="AD33" s="815"/>
      <c r="AE33" s="816"/>
      <c r="AF33" s="817">
        <v>244</v>
      </c>
      <c r="AG33" s="818"/>
      <c r="AH33" s="818"/>
      <c r="AI33" s="818"/>
      <c r="AJ33" s="819"/>
      <c r="AK33" s="865">
        <v>194</v>
      </c>
      <c r="AL33" s="861"/>
      <c r="AM33" s="861"/>
      <c r="AN33" s="861"/>
      <c r="AO33" s="861"/>
      <c r="AP33" s="861">
        <v>1108</v>
      </c>
      <c r="AQ33" s="861"/>
      <c r="AR33" s="861"/>
      <c r="AS33" s="861"/>
      <c r="AT33" s="861"/>
      <c r="AU33" s="861">
        <v>1079</v>
      </c>
      <c r="AV33" s="861"/>
      <c r="AW33" s="861"/>
      <c r="AX33" s="861"/>
      <c r="AY33" s="861"/>
      <c r="AZ33" s="862"/>
      <c r="BA33" s="862"/>
      <c r="BB33" s="862"/>
      <c r="BC33" s="862"/>
      <c r="BD33" s="862"/>
      <c r="BE33" s="863" t="s">
        <v>408</v>
      </c>
      <c r="BF33" s="863"/>
      <c r="BG33" s="863"/>
      <c r="BH33" s="863"/>
      <c r="BI33" s="864"/>
      <c r="BJ33" s="228"/>
      <c r="BK33" s="228"/>
      <c r="BL33" s="228"/>
      <c r="BM33" s="228"/>
      <c r="BN33" s="228"/>
      <c r="BO33" s="237"/>
      <c r="BP33" s="237"/>
      <c r="BQ33" s="234">
        <v>27</v>
      </c>
      <c r="BR33" s="235"/>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226"/>
    </row>
    <row r="34" spans="1:131" ht="26.25" customHeight="1" x14ac:dyDescent="0.15">
      <c r="A34" s="238">
        <v>7</v>
      </c>
      <c r="B34" s="811" t="s">
        <v>409</v>
      </c>
      <c r="C34" s="812"/>
      <c r="D34" s="812"/>
      <c r="E34" s="812"/>
      <c r="F34" s="812"/>
      <c r="G34" s="812"/>
      <c r="H34" s="812"/>
      <c r="I34" s="812"/>
      <c r="J34" s="812"/>
      <c r="K34" s="812"/>
      <c r="L34" s="812"/>
      <c r="M34" s="812"/>
      <c r="N34" s="812"/>
      <c r="O34" s="812"/>
      <c r="P34" s="813"/>
      <c r="Q34" s="814">
        <v>55</v>
      </c>
      <c r="R34" s="815"/>
      <c r="S34" s="815"/>
      <c r="T34" s="815"/>
      <c r="U34" s="815"/>
      <c r="V34" s="815">
        <v>55</v>
      </c>
      <c r="W34" s="815"/>
      <c r="X34" s="815"/>
      <c r="Y34" s="815"/>
      <c r="Z34" s="815"/>
      <c r="AA34" s="815">
        <v>0</v>
      </c>
      <c r="AB34" s="815"/>
      <c r="AC34" s="815"/>
      <c r="AD34" s="815"/>
      <c r="AE34" s="816"/>
      <c r="AF34" s="817">
        <v>0</v>
      </c>
      <c r="AG34" s="818"/>
      <c r="AH34" s="818"/>
      <c r="AI34" s="818"/>
      <c r="AJ34" s="819"/>
      <c r="AK34" s="865">
        <v>38</v>
      </c>
      <c r="AL34" s="861"/>
      <c r="AM34" s="861"/>
      <c r="AN34" s="861"/>
      <c r="AO34" s="861"/>
      <c r="AP34" s="861">
        <v>124</v>
      </c>
      <c r="AQ34" s="861"/>
      <c r="AR34" s="861"/>
      <c r="AS34" s="861"/>
      <c r="AT34" s="861"/>
      <c r="AU34" s="861">
        <v>124</v>
      </c>
      <c r="AV34" s="861"/>
      <c r="AW34" s="861"/>
      <c r="AX34" s="861"/>
      <c r="AY34" s="861"/>
      <c r="AZ34" s="862"/>
      <c r="BA34" s="862"/>
      <c r="BB34" s="862"/>
      <c r="BC34" s="862"/>
      <c r="BD34" s="862"/>
      <c r="BE34" s="863" t="s">
        <v>410</v>
      </c>
      <c r="BF34" s="863"/>
      <c r="BG34" s="863"/>
      <c r="BH34" s="863"/>
      <c r="BI34" s="864"/>
      <c r="BJ34" s="228"/>
      <c r="BK34" s="228"/>
      <c r="BL34" s="228"/>
      <c r="BM34" s="228"/>
      <c r="BN34" s="228"/>
      <c r="BO34" s="237"/>
      <c r="BP34" s="237"/>
      <c r="BQ34" s="234">
        <v>28</v>
      </c>
      <c r="BR34" s="235"/>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226"/>
    </row>
    <row r="35" spans="1:131" ht="26.25" customHeight="1" x14ac:dyDescent="0.15">
      <c r="A35" s="238">
        <v>8</v>
      </c>
      <c r="B35" s="811"/>
      <c r="C35" s="812"/>
      <c r="D35" s="812"/>
      <c r="E35" s="812"/>
      <c r="F35" s="812"/>
      <c r="G35" s="812"/>
      <c r="H35" s="812"/>
      <c r="I35" s="812"/>
      <c r="J35" s="812"/>
      <c r="K35" s="812"/>
      <c r="L35" s="812"/>
      <c r="M35" s="812"/>
      <c r="N35" s="812"/>
      <c r="O35" s="812"/>
      <c r="P35" s="813"/>
      <c r="Q35" s="814"/>
      <c r="R35" s="815"/>
      <c r="S35" s="815"/>
      <c r="T35" s="815"/>
      <c r="U35" s="815"/>
      <c r="V35" s="815"/>
      <c r="W35" s="815"/>
      <c r="X35" s="815"/>
      <c r="Y35" s="815"/>
      <c r="Z35" s="815"/>
      <c r="AA35" s="815"/>
      <c r="AB35" s="815"/>
      <c r="AC35" s="815"/>
      <c r="AD35" s="815"/>
      <c r="AE35" s="816"/>
      <c r="AF35" s="817"/>
      <c r="AG35" s="818"/>
      <c r="AH35" s="818"/>
      <c r="AI35" s="818"/>
      <c r="AJ35" s="819"/>
      <c r="AK35" s="865"/>
      <c r="AL35" s="861"/>
      <c r="AM35" s="861"/>
      <c r="AN35" s="861"/>
      <c r="AO35" s="861"/>
      <c r="AP35" s="861"/>
      <c r="AQ35" s="861"/>
      <c r="AR35" s="861"/>
      <c r="AS35" s="861"/>
      <c r="AT35" s="861"/>
      <c r="AU35" s="861"/>
      <c r="AV35" s="861"/>
      <c r="AW35" s="861"/>
      <c r="AX35" s="861"/>
      <c r="AY35" s="861"/>
      <c r="AZ35" s="862"/>
      <c r="BA35" s="862"/>
      <c r="BB35" s="862"/>
      <c r="BC35" s="862"/>
      <c r="BD35" s="862"/>
      <c r="BE35" s="863"/>
      <c r="BF35" s="863"/>
      <c r="BG35" s="863"/>
      <c r="BH35" s="863"/>
      <c r="BI35" s="864"/>
      <c r="BJ35" s="228"/>
      <c r="BK35" s="228"/>
      <c r="BL35" s="228"/>
      <c r="BM35" s="228"/>
      <c r="BN35" s="228"/>
      <c r="BO35" s="237"/>
      <c r="BP35" s="237"/>
      <c r="BQ35" s="234">
        <v>29</v>
      </c>
      <c r="BR35" s="235"/>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226"/>
    </row>
    <row r="36" spans="1:131" ht="26.25" customHeight="1" x14ac:dyDescent="0.15">
      <c r="A36" s="238">
        <v>9</v>
      </c>
      <c r="B36" s="811"/>
      <c r="C36" s="812"/>
      <c r="D36" s="812"/>
      <c r="E36" s="812"/>
      <c r="F36" s="812"/>
      <c r="G36" s="812"/>
      <c r="H36" s="812"/>
      <c r="I36" s="812"/>
      <c r="J36" s="812"/>
      <c r="K36" s="812"/>
      <c r="L36" s="812"/>
      <c r="M36" s="812"/>
      <c r="N36" s="812"/>
      <c r="O36" s="812"/>
      <c r="P36" s="813"/>
      <c r="Q36" s="814"/>
      <c r="R36" s="815"/>
      <c r="S36" s="815"/>
      <c r="T36" s="815"/>
      <c r="U36" s="815"/>
      <c r="V36" s="815"/>
      <c r="W36" s="815"/>
      <c r="X36" s="815"/>
      <c r="Y36" s="815"/>
      <c r="Z36" s="815"/>
      <c r="AA36" s="815"/>
      <c r="AB36" s="815"/>
      <c r="AC36" s="815"/>
      <c r="AD36" s="815"/>
      <c r="AE36" s="816"/>
      <c r="AF36" s="817"/>
      <c r="AG36" s="818"/>
      <c r="AH36" s="818"/>
      <c r="AI36" s="818"/>
      <c r="AJ36" s="819"/>
      <c r="AK36" s="865"/>
      <c r="AL36" s="861"/>
      <c r="AM36" s="861"/>
      <c r="AN36" s="861"/>
      <c r="AO36" s="861"/>
      <c r="AP36" s="861"/>
      <c r="AQ36" s="861"/>
      <c r="AR36" s="861"/>
      <c r="AS36" s="861"/>
      <c r="AT36" s="861"/>
      <c r="AU36" s="861"/>
      <c r="AV36" s="861"/>
      <c r="AW36" s="861"/>
      <c r="AX36" s="861"/>
      <c r="AY36" s="861"/>
      <c r="AZ36" s="862"/>
      <c r="BA36" s="862"/>
      <c r="BB36" s="862"/>
      <c r="BC36" s="862"/>
      <c r="BD36" s="862"/>
      <c r="BE36" s="863"/>
      <c r="BF36" s="863"/>
      <c r="BG36" s="863"/>
      <c r="BH36" s="863"/>
      <c r="BI36" s="864"/>
      <c r="BJ36" s="228"/>
      <c r="BK36" s="228"/>
      <c r="BL36" s="228"/>
      <c r="BM36" s="228"/>
      <c r="BN36" s="228"/>
      <c r="BO36" s="237"/>
      <c r="BP36" s="237"/>
      <c r="BQ36" s="234">
        <v>30</v>
      </c>
      <c r="BR36" s="235"/>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226"/>
    </row>
    <row r="37" spans="1:131" ht="26.25" customHeight="1" x14ac:dyDescent="0.15">
      <c r="A37" s="238">
        <v>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65"/>
      <c r="AL37" s="861"/>
      <c r="AM37" s="861"/>
      <c r="AN37" s="861"/>
      <c r="AO37" s="861"/>
      <c r="AP37" s="861"/>
      <c r="AQ37" s="861"/>
      <c r="AR37" s="861"/>
      <c r="AS37" s="861"/>
      <c r="AT37" s="861"/>
      <c r="AU37" s="861"/>
      <c r="AV37" s="861"/>
      <c r="AW37" s="861"/>
      <c r="AX37" s="861"/>
      <c r="AY37" s="861"/>
      <c r="AZ37" s="862"/>
      <c r="BA37" s="862"/>
      <c r="BB37" s="862"/>
      <c r="BC37" s="862"/>
      <c r="BD37" s="862"/>
      <c r="BE37" s="863"/>
      <c r="BF37" s="863"/>
      <c r="BG37" s="863"/>
      <c r="BH37" s="863"/>
      <c r="BI37" s="864"/>
      <c r="BJ37" s="228"/>
      <c r="BK37" s="228"/>
      <c r="BL37" s="228"/>
      <c r="BM37" s="228"/>
      <c r="BN37" s="228"/>
      <c r="BO37" s="237"/>
      <c r="BP37" s="237"/>
      <c r="BQ37" s="234">
        <v>31</v>
      </c>
      <c r="BR37" s="235"/>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226"/>
    </row>
    <row r="38" spans="1:131" ht="26.25" customHeight="1" x14ac:dyDescent="0.15">
      <c r="A38" s="238">
        <v>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65"/>
      <c r="AL38" s="861"/>
      <c r="AM38" s="861"/>
      <c r="AN38" s="861"/>
      <c r="AO38" s="861"/>
      <c r="AP38" s="861"/>
      <c r="AQ38" s="861"/>
      <c r="AR38" s="861"/>
      <c r="AS38" s="861"/>
      <c r="AT38" s="861"/>
      <c r="AU38" s="861"/>
      <c r="AV38" s="861"/>
      <c r="AW38" s="861"/>
      <c r="AX38" s="861"/>
      <c r="AY38" s="861"/>
      <c r="AZ38" s="862"/>
      <c r="BA38" s="862"/>
      <c r="BB38" s="862"/>
      <c r="BC38" s="862"/>
      <c r="BD38" s="862"/>
      <c r="BE38" s="863"/>
      <c r="BF38" s="863"/>
      <c r="BG38" s="863"/>
      <c r="BH38" s="863"/>
      <c r="BI38" s="864"/>
      <c r="BJ38" s="228"/>
      <c r="BK38" s="228"/>
      <c r="BL38" s="228"/>
      <c r="BM38" s="228"/>
      <c r="BN38" s="228"/>
      <c r="BO38" s="237"/>
      <c r="BP38" s="237"/>
      <c r="BQ38" s="234">
        <v>32</v>
      </c>
      <c r="BR38" s="235"/>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226"/>
    </row>
    <row r="39" spans="1:131" ht="26.25" customHeight="1" x14ac:dyDescent="0.15">
      <c r="A39" s="238">
        <v>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65"/>
      <c r="AL39" s="861"/>
      <c r="AM39" s="861"/>
      <c r="AN39" s="861"/>
      <c r="AO39" s="861"/>
      <c r="AP39" s="861"/>
      <c r="AQ39" s="861"/>
      <c r="AR39" s="861"/>
      <c r="AS39" s="861"/>
      <c r="AT39" s="861"/>
      <c r="AU39" s="861"/>
      <c r="AV39" s="861"/>
      <c r="AW39" s="861"/>
      <c r="AX39" s="861"/>
      <c r="AY39" s="861"/>
      <c r="AZ39" s="862"/>
      <c r="BA39" s="862"/>
      <c r="BB39" s="862"/>
      <c r="BC39" s="862"/>
      <c r="BD39" s="862"/>
      <c r="BE39" s="863"/>
      <c r="BF39" s="863"/>
      <c r="BG39" s="863"/>
      <c r="BH39" s="863"/>
      <c r="BI39" s="864"/>
      <c r="BJ39" s="228"/>
      <c r="BK39" s="228"/>
      <c r="BL39" s="228"/>
      <c r="BM39" s="228"/>
      <c r="BN39" s="228"/>
      <c r="BO39" s="237"/>
      <c r="BP39" s="237"/>
      <c r="BQ39" s="234">
        <v>33</v>
      </c>
      <c r="BR39" s="235"/>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226"/>
    </row>
    <row r="40" spans="1:131" ht="26.25" customHeight="1" x14ac:dyDescent="0.15">
      <c r="A40" s="234">
        <v>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65"/>
      <c r="AL40" s="861"/>
      <c r="AM40" s="861"/>
      <c r="AN40" s="861"/>
      <c r="AO40" s="861"/>
      <c r="AP40" s="861"/>
      <c r="AQ40" s="861"/>
      <c r="AR40" s="861"/>
      <c r="AS40" s="861"/>
      <c r="AT40" s="861"/>
      <c r="AU40" s="861"/>
      <c r="AV40" s="861"/>
      <c r="AW40" s="861"/>
      <c r="AX40" s="861"/>
      <c r="AY40" s="861"/>
      <c r="AZ40" s="862"/>
      <c r="BA40" s="862"/>
      <c r="BB40" s="862"/>
      <c r="BC40" s="862"/>
      <c r="BD40" s="862"/>
      <c r="BE40" s="863"/>
      <c r="BF40" s="863"/>
      <c r="BG40" s="863"/>
      <c r="BH40" s="863"/>
      <c r="BI40" s="864"/>
      <c r="BJ40" s="228"/>
      <c r="BK40" s="228"/>
      <c r="BL40" s="228"/>
      <c r="BM40" s="228"/>
      <c r="BN40" s="228"/>
      <c r="BO40" s="237"/>
      <c r="BP40" s="237"/>
      <c r="BQ40" s="234">
        <v>34</v>
      </c>
      <c r="BR40" s="235"/>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226"/>
    </row>
    <row r="41" spans="1:131" ht="26.25" customHeight="1" x14ac:dyDescent="0.15">
      <c r="A41" s="234">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65"/>
      <c r="AL41" s="861"/>
      <c r="AM41" s="861"/>
      <c r="AN41" s="861"/>
      <c r="AO41" s="861"/>
      <c r="AP41" s="861"/>
      <c r="AQ41" s="861"/>
      <c r="AR41" s="861"/>
      <c r="AS41" s="861"/>
      <c r="AT41" s="861"/>
      <c r="AU41" s="861"/>
      <c r="AV41" s="861"/>
      <c r="AW41" s="861"/>
      <c r="AX41" s="861"/>
      <c r="AY41" s="861"/>
      <c r="AZ41" s="862"/>
      <c r="BA41" s="862"/>
      <c r="BB41" s="862"/>
      <c r="BC41" s="862"/>
      <c r="BD41" s="862"/>
      <c r="BE41" s="863"/>
      <c r="BF41" s="863"/>
      <c r="BG41" s="863"/>
      <c r="BH41" s="863"/>
      <c r="BI41" s="864"/>
      <c r="BJ41" s="228"/>
      <c r="BK41" s="228"/>
      <c r="BL41" s="228"/>
      <c r="BM41" s="228"/>
      <c r="BN41" s="228"/>
      <c r="BO41" s="237"/>
      <c r="BP41" s="237"/>
      <c r="BQ41" s="234">
        <v>35</v>
      </c>
      <c r="BR41" s="235"/>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226"/>
    </row>
    <row r="42" spans="1:131" ht="26.25" customHeight="1" x14ac:dyDescent="0.15">
      <c r="A42" s="234">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65"/>
      <c r="AL42" s="861"/>
      <c r="AM42" s="861"/>
      <c r="AN42" s="861"/>
      <c r="AO42" s="861"/>
      <c r="AP42" s="861"/>
      <c r="AQ42" s="861"/>
      <c r="AR42" s="861"/>
      <c r="AS42" s="861"/>
      <c r="AT42" s="861"/>
      <c r="AU42" s="861"/>
      <c r="AV42" s="861"/>
      <c r="AW42" s="861"/>
      <c r="AX42" s="861"/>
      <c r="AY42" s="861"/>
      <c r="AZ42" s="862"/>
      <c r="BA42" s="862"/>
      <c r="BB42" s="862"/>
      <c r="BC42" s="862"/>
      <c r="BD42" s="862"/>
      <c r="BE42" s="863"/>
      <c r="BF42" s="863"/>
      <c r="BG42" s="863"/>
      <c r="BH42" s="863"/>
      <c r="BI42" s="864"/>
      <c r="BJ42" s="228"/>
      <c r="BK42" s="228"/>
      <c r="BL42" s="228"/>
      <c r="BM42" s="228"/>
      <c r="BN42" s="228"/>
      <c r="BO42" s="237"/>
      <c r="BP42" s="237"/>
      <c r="BQ42" s="234">
        <v>36</v>
      </c>
      <c r="BR42" s="235"/>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226"/>
    </row>
    <row r="43" spans="1:131" ht="26.25" customHeight="1" x14ac:dyDescent="0.15">
      <c r="A43" s="234">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65"/>
      <c r="AL43" s="861"/>
      <c r="AM43" s="861"/>
      <c r="AN43" s="861"/>
      <c r="AO43" s="861"/>
      <c r="AP43" s="861"/>
      <c r="AQ43" s="861"/>
      <c r="AR43" s="861"/>
      <c r="AS43" s="861"/>
      <c r="AT43" s="861"/>
      <c r="AU43" s="861"/>
      <c r="AV43" s="861"/>
      <c r="AW43" s="861"/>
      <c r="AX43" s="861"/>
      <c r="AY43" s="861"/>
      <c r="AZ43" s="862"/>
      <c r="BA43" s="862"/>
      <c r="BB43" s="862"/>
      <c r="BC43" s="862"/>
      <c r="BD43" s="862"/>
      <c r="BE43" s="863"/>
      <c r="BF43" s="863"/>
      <c r="BG43" s="863"/>
      <c r="BH43" s="863"/>
      <c r="BI43" s="864"/>
      <c r="BJ43" s="228"/>
      <c r="BK43" s="228"/>
      <c r="BL43" s="228"/>
      <c r="BM43" s="228"/>
      <c r="BN43" s="228"/>
      <c r="BO43" s="237"/>
      <c r="BP43" s="237"/>
      <c r="BQ43" s="234">
        <v>37</v>
      </c>
      <c r="BR43" s="235"/>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226"/>
    </row>
    <row r="44" spans="1:131" ht="26.25" customHeight="1" x14ac:dyDescent="0.15">
      <c r="A44" s="234">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65"/>
      <c r="AL44" s="861"/>
      <c r="AM44" s="861"/>
      <c r="AN44" s="861"/>
      <c r="AO44" s="861"/>
      <c r="AP44" s="861"/>
      <c r="AQ44" s="861"/>
      <c r="AR44" s="861"/>
      <c r="AS44" s="861"/>
      <c r="AT44" s="861"/>
      <c r="AU44" s="861"/>
      <c r="AV44" s="861"/>
      <c r="AW44" s="861"/>
      <c r="AX44" s="861"/>
      <c r="AY44" s="861"/>
      <c r="AZ44" s="862"/>
      <c r="BA44" s="862"/>
      <c r="BB44" s="862"/>
      <c r="BC44" s="862"/>
      <c r="BD44" s="862"/>
      <c r="BE44" s="863"/>
      <c r="BF44" s="863"/>
      <c r="BG44" s="863"/>
      <c r="BH44" s="863"/>
      <c r="BI44" s="864"/>
      <c r="BJ44" s="228"/>
      <c r="BK44" s="228"/>
      <c r="BL44" s="228"/>
      <c r="BM44" s="228"/>
      <c r="BN44" s="228"/>
      <c r="BO44" s="237"/>
      <c r="BP44" s="237"/>
      <c r="BQ44" s="234">
        <v>38</v>
      </c>
      <c r="BR44" s="235"/>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226"/>
    </row>
    <row r="45" spans="1:131" ht="26.25" customHeight="1" x14ac:dyDescent="0.15">
      <c r="A45" s="234">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65"/>
      <c r="AL45" s="861"/>
      <c r="AM45" s="861"/>
      <c r="AN45" s="861"/>
      <c r="AO45" s="861"/>
      <c r="AP45" s="861"/>
      <c r="AQ45" s="861"/>
      <c r="AR45" s="861"/>
      <c r="AS45" s="861"/>
      <c r="AT45" s="861"/>
      <c r="AU45" s="861"/>
      <c r="AV45" s="861"/>
      <c r="AW45" s="861"/>
      <c r="AX45" s="861"/>
      <c r="AY45" s="861"/>
      <c r="AZ45" s="862"/>
      <c r="BA45" s="862"/>
      <c r="BB45" s="862"/>
      <c r="BC45" s="862"/>
      <c r="BD45" s="862"/>
      <c r="BE45" s="863"/>
      <c r="BF45" s="863"/>
      <c r="BG45" s="863"/>
      <c r="BH45" s="863"/>
      <c r="BI45" s="864"/>
      <c r="BJ45" s="228"/>
      <c r="BK45" s="228"/>
      <c r="BL45" s="228"/>
      <c r="BM45" s="228"/>
      <c r="BN45" s="228"/>
      <c r="BO45" s="237"/>
      <c r="BP45" s="237"/>
      <c r="BQ45" s="234">
        <v>39</v>
      </c>
      <c r="BR45" s="235"/>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226"/>
    </row>
    <row r="46" spans="1:131" ht="26.25" customHeight="1" x14ac:dyDescent="0.15">
      <c r="A46" s="234">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65"/>
      <c r="AL46" s="861"/>
      <c r="AM46" s="861"/>
      <c r="AN46" s="861"/>
      <c r="AO46" s="861"/>
      <c r="AP46" s="861"/>
      <c r="AQ46" s="861"/>
      <c r="AR46" s="861"/>
      <c r="AS46" s="861"/>
      <c r="AT46" s="861"/>
      <c r="AU46" s="861"/>
      <c r="AV46" s="861"/>
      <c r="AW46" s="861"/>
      <c r="AX46" s="861"/>
      <c r="AY46" s="861"/>
      <c r="AZ46" s="862"/>
      <c r="BA46" s="862"/>
      <c r="BB46" s="862"/>
      <c r="BC46" s="862"/>
      <c r="BD46" s="862"/>
      <c r="BE46" s="863"/>
      <c r="BF46" s="863"/>
      <c r="BG46" s="863"/>
      <c r="BH46" s="863"/>
      <c r="BI46" s="864"/>
      <c r="BJ46" s="228"/>
      <c r="BK46" s="228"/>
      <c r="BL46" s="228"/>
      <c r="BM46" s="228"/>
      <c r="BN46" s="228"/>
      <c r="BO46" s="237"/>
      <c r="BP46" s="237"/>
      <c r="BQ46" s="234">
        <v>40</v>
      </c>
      <c r="BR46" s="235"/>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226"/>
    </row>
    <row r="47" spans="1:131" ht="26.25" customHeight="1" x14ac:dyDescent="0.15">
      <c r="A47" s="234">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65"/>
      <c r="AL47" s="861"/>
      <c r="AM47" s="861"/>
      <c r="AN47" s="861"/>
      <c r="AO47" s="861"/>
      <c r="AP47" s="861"/>
      <c r="AQ47" s="861"/>
      <c r="AR47" s="861"/>
      <c r="AS47" s="861"/>
      <c r="AT47" s="861"/>
      <c r="AU47" s="861"/>
      <c r="AV47" s="861"/>
      <c r="AW47" s="861"/>
      <c r="AX47" s="861"/>
      <c r="AY47" s="861"/>
      <c r="AZ47" s="862"/>
      <c r="BA47" s="862"/>
      <c r="BB47" s="862"/>
      <c r="BC47" s="862"/>
      <c r="BD47" s="862"/>
      <c r="BE47" s="863"/>
      <c r="BF47" s="863"/>
      <c r="BG47" s="863"/>
      <c r="BH47" s="863"/>
      <c r="BI47" s="864"/>
      <c r="BJ47" s="228"/>
      <c r="BK47" s="228"/>
      <c r="BL47" s="228"/>
      <c r="BM47" s="228"/>
      <c r="BN47" s="228"/>
      <c r="BO47" s="237"/>
      <c r="BP47" s="237"/>
      <c r="BQ47" s="234">
        <v>41</v>
      </c>
      <c r="BR47" s="235"/>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226"/>
    </row>
    <row r="48" spans="1:131" ht="26.25" customHeight="1" x14ac:dyDescent="0.15">
      <c r="A48" s="234">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65"/>
      <c r="AL48" s="861"/>
      <c r="AM48" s="861"/>
      <c r="AN48" s="861"/>
      <c r="AO48" s="861"/>
      <c r="AP48" s="861"/>
      <c r="AQ48" s="861"/>
      <c r="AR48" s="861"/>
      <c r="AS48" s="861"/>
      <c r="AT48" s="861"/>
      <c r="AU48" s="861"/>
      <c r="AV48" s="861"/>
      <c r="AW48" s="861"/>
      <c r="AX48" s="861"/>
      <c r="AY48" s="861"/>
      <c r="AZ48" s="862"/>
      <c r="BA48" s="862"/>
      <c r="BB48" s="862"/>
      <c r="BC48" s="862"/>
      <c r="BD48" s="862"/>
      <c r="BE48" s="863"/>
      <c r="BF48" s="863"/>
      <c r="BG48" s="863"/>
      <c r="BH48" s="863"/>
      <c r="BI48" s="864"/>
      <c r="BJ48" s="228"/>
      <c r="BK48" s="228"/>
      <c r="BL48" s="228"/>
      <c r="BM48" s="228"/>
      <c r="BN48" s="228"/>
      <c r="BO48" s="237"/>
      <c r="BP48" s="237"/>
      <c r="BQ48" s="234">
        <v>42</v>
      </c>
      <c r="BR48" s="235"/>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226"/>
    </row>
    <row r="49" spans="1:131" ht="26.25" customHeight="1" x14ac:dyDescent="0.15">
      <c r="A49" s="234">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65"/>
      <c r="AL49" s="861"/>
      <c r="AM49" s="861"/>
      <c r="AN49" s="861"/>
      <c r="AO49" s="861"/>
      <c r="AP49" s="861"/>
      <c r="AQ49" s="861"/>
      <c r="AR49" s="861"/>
      <c r="AS49" s="861"/>
      <c r="AT49" s="861"/>
      <c r="AU49" s="861"/>
      <c r="AV49" s="861"/>
      <c r="AW49" s="861"/>
      <c r="AX49" s="861"/>
      <c r="AY49" s="861"/>
      <c r="AZ49" s="862"/>
      <c r="BA49" s="862"/>
      <c r="BB49" s="862"/>
      <c r="BC49" s="862"/>
      <c r="BD49" s="862"/>
      <c r="BE49" s="863"/>
      <c r="BF49" s="863"/>
      <c r="BG49" s="863"/>
      <c r="BH49" s="863"/>
      <c r="BI49" s="864"/>
      <c r="BJ49" s="228"/>
      <c r="BK49" s="228"/>
      <c r="BL49" s="228"/>
      <c r="BM49" s="228"/>
      <c r="BN49" s="228"/>
      <c r="BO49" s="237"/>
      <c r="BP49" s="237"/>
      <c r="BQ49" s="234">
        <v>43</v>
      </c>
      <c r="BR49" s="235"/>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226"/>
    </row>
    <row r="50" spans="1:131" ht="26.25" customHeight="1" x14ac:dyDescent="0.15">
      <c r="A50" s="234">
        <v>23</v>
      </c>
      <c r="B50" s="811"/>
      <c r="C50" s="812"/>
      <c r="D50" s="812"/>
      <c r="E50" s="812"/>
      <c r="F50" s="812"/>
      <c r="G50" s="812"/>
      <c r="H50" s="812"/>
      <c r="I50" s="812"/>
      <c r="J50" s="812"/>
      <c r="K50" s="812"/>
      <c r="L50" s="812"/>
      <c r="M50" s="812"/>
      <c r="N50" s="812"/>
      <c r="O50" s="812"/>
      <c r="P50" s="813"/>
      <c r="Q50" s="866"/>
      <c r="R50" s="867"/>
      <c r="S50" s="867"/>
      <c r="T50" s="867"/>
      <c r="U50" s="867"/>
      <c r="V50" s="867"/>
      <c r="W50" s="867"/>
      <c r="X50" s="867"/>
      <c r="Y50" s="867"/>
      <c r="Z50" s="867"/>
      <c r="AA50" s="867"/>
      <c r="AB50" s="867"/>
      <c r="AC50" s="867"/>
      <c r="AD50" s="867"/>
      <c r="AE50" s="868"/>
      <c r="AF50" s="817"/>
      <c r="AG50" s="818"/>
      <c r="AH50" s="818"/>
      <c r="AI50" s="818"/>
      <c r="AJ50" s="819"/>
      <c r="AK50" s="870"/>
      <c r="AL50" s="867"/>
      <c r="AM50" s="867"/>
      <c r="AN50" s="867"/>
      <c r="AO50" s="867"/>
      <c r="AP50" s="867"/>
      <c r="AQ50" s="867"/>
      <c r="AR50" s="867"/>
      <c r="AS50" s="867"/>
      <c r="AT50" s="867"/>
      <c r="AU50" s="867"/>
      <c r="AV50" s="867"/>
      <c r="AW50" s="867"/>
      <c r="AX50" s="867"/>
      <c r="AY50" s="867"/>
      <c r="AZ50" s="869"/>
      <c r="BA50" s="869"/>
      <c r="BB50" s="869"/>
      <c r="BC50" s="869"/>
      <c r="BD50" s="869"/>
      <c r="BE50" s="863"/>
      <c r="BF50" s="863"/>
      <c r="BG50" s="863"/>
      <c r="BH50" s="863"/>
      <c r="BI50" s="864"/>
      <c r="BJ50" s="228"/>
      <c r="BK50" s="228"/>
      <c r="BL50" s="228"/>
      <c r="BM50" s="228"/>
      <c r="BN50" s="228"/>
      <c r="BO50" s="237"/>
      <c r="BP50" s="237"/>
      <c r="BQ50" s="234">
        <v>44</v>
      </c>
      <c r="BR50" s="235"/>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226"/>
    </row>
    <row r="51" spans="1:131" ht="26.25" customHeight="1" x14ac:dyDescent="0.15">
      <c r="A51" s="234">
        <v>24</v>
      </c>
      <c r="B51" s="811"/>
      <c r="C51" s="812"/>
      <c r="D51" s="812"/>
      <c r="E51" s="812"/>
      <c r="F51" s="812"/>
      <c r="G51" s="812"/>
      <c r="H51" s="812"/>
      <c r="I51" s="812"/>
      <c r="J51" s="812"/>
      <c r="K51" s="812"/>
      <c r="L51" s="812"/>
      <c r="M51" s="812"/>
      <c r="N51" s="812"/>
      <c r="O51" s="812"/>
      <c r="P51" s="813"/>
      <c r="Q51" s="866"/>
      <c r="R51" s="867"/>
      <c r="S51" s="867"/>
      <c r="T51" s="867"/>
      <c r="U51" s="867"/>
      <c r="V51" s="867"/>
      <c r="W51" s="867"/>
      <c r="X51" s="867"/>
      <c r="Y51" s="867"/>
      <c r="Z51" s="867"/>
      <c r="AA51" s="867"/>
      <c r="AB51" s="867"/>
      <c r="AC51" s="867"/>
      <c r="AD51" s="867"/>
      <c r="AE51" s="868"/>
      <c r="AF51" s="817"/>
      <c r="AG51" s="818"/>
      <c r="AH51" s="818"/>
      <c r="AI51" s="818"/>
      <c r="AJ51" s="819"/>
      <c r="AK51" s="870"/>
      <c r="AL51" s="867"/>
      <c r="AM51" s="867"/>
      <c r="AN51" s="867"/>
      <c r="AO51" s="867"/>
      <c r="AP51" s="867"/>
      <c r="AQ51" s="867"/>
      <c r="AR51" s="867"/>
      <c r="AS51" s="867"/>
      <c r="AT51" s="867"/>
      <c r="AU51" s="867"/>
      <c r="AV51" s="867"/>
      <c r="AW51" s="867"/>
      <c r="AX51" s="867"/>
      <c r="AY51" s="867"/>
      <c r="AZ51" s="869"/>
      <c r="BA51" s="869"/>
      <c r="BB51" s="869"/>
      <c r="BC51" s="869"/>
      <c r="BD51" s="869"/>
      <c r="BE51" s="863"/>
      <c r="BF51" s="863"/>
      <c r="BG51" s="863"/>
      <c r="BH51" s="863"/>
      <c r="BI51" s="864"/>
      <c r="BJ51" s="228"/>
      <c r="BK51" s="228"/>
      <c r="BL51" s="228"/>
      <c r="BM51" s="228"/>
      <c r="BN51" s="228"/>
      <c r="BO51" s="237"/>
      <c r="BP51" s="237"/>
      <c r="BQ51" s="234">
        <v>45</v>
      </c>
      <c r="BR51" s="235"/>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226"/>
    </row>
    <row r="52" spans="1:131" ht="26.25" customHeight="1" x14ac:dyDescent="0.15">
      <c r="A52" s="234">
        <v>25</v>
      </c>
      <c r="B52" s="811"/>
      <c r="C52" s="812"/>
      <c r="D52" s="812"/>
      <c r="E52" s="812"/>
      <c r="F52" s="812"/>
      <c r="G52" s="812"/>
      <c r="H52" s="812"/>
      <c r="I52" s="812"/>
      <c r="J52" s="812"/>
      <c r="K52" s="812"/>
      <c r="L52" s="812"/>
      <c r="M52" s="812"/>
      <c r="N52" s="812"/>
      <c r="O52" s="812"/>
      <c r="P52" s="813"/>
      <c r="Q52" s="866"/>
      <c r="R52" s="867"/>
      <c r="S52" s="867"/>
      <c r="T52" s="867"/>
      <c r="U52" s="867"/>
      <c r="V52" s="867"/>
      <c r="W52" s="867"/>
      <c r="X52" s="867"/>
      <c r="Y52" s="867"/>
      <c r="Z52" s="867"/>
      <c r="AA52" s="867"/>
      <c r="AB52" s="867"/>
      <c r="AC52" s="867"/>
      <c r="AD52" s="867"/>
      <c r="AE52" s="868"/>
      <c r="AF52" s="817"/>
      <c r="AG52" s="818"/>
      <c r="AH52" s="818"/>
      <c r="AI52" s="818"/>
      <c r="AJ52" s="819"/>
      <c r="AK52" s="870"/>
      <c r="AL52" s="867"/>
      <c r="AM52" s="867"/>
      <c r="AN52" s="867"/>
      <c r="AO52" s="867"/>
      <c r="AP52" s="867"/>
      <c r="AQ52" s="867"/>
      <c r="AR52" s="867"/>
      <c r="AS52" s="867"/>
      <c r="AT52" s="867"/>
      <c r="AU52" s="867"/>
      <c r="AV52" s="867"/>
      <c r="AW52" s="867"/>
      <c r="AX52" s="867"/>
      <c r="AY52" s="867"/>
      <c r="AZ52" s="869"/>
      <c r="BA52" s="869"/>
      <c r="BB52" s="869"/>
      <c r="BC52" s="869"/>
      <c r="BD52" s="869"/>
      <c r="BE52" s="863"/>
      <c r="BF52" s="863"/>
      <c r="BG52" s="863"/>
      <c r="BH52" s="863"/>
      <c r="BI52" s="864"/>
      <c r="BJ52" s="228"/>
      <c r="BK52" s="228"/>
      <c r="BL52" s="228"/>
      <c r="BM52" s="228"/>
      <c r="BN52" s="228"/>
      <c r="BO52" s="237"/>
      <c r="BP52" s="237"/>
      <c r="BQ52" s="234">
        <v>46</v>
      </c>
      <c r="BR52" s="235"/>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226"/>
    </row>
    <row r="53" spans="1:131" ht="26.25" customHeight="1" x14ac:dyDescent="0.15">
      <c r="A53" s="234">
        <v>26</v>
      </c>
      <c r="B53" s="811"/>
      <c r="C53" s="812"/>
      <c r="D53" s="812"/>
      <c r="E53" s="812"/>
      <c r="F53" s="812"/>
      <c r="G53" s="812"/>
      <c r="H53" s="812"/>
      <c r="I53" s="812"/>
      <c r="J53" s="812"/>
      <c r="K53" s="812"/>
      <c r="L53" s="812"/>
      <c r="M53" s="812"/>
      <c r="N53" s="812"/>
      <c r="O53" s="812"/>
      <c r="P53" s="813"/>
      <c r="Q53" s="866"/>
      <c r="R53" s="867"/>
      <c r="S53" s="867"/>
      <c r="T53" s="867"/>
      <c r="U53" s="867"/>
      <c r="V53" s="867"/>
      <c r="W53" s="867"/>
      <c r="X53" s="867"/>
      <c r="Y53" s="867"/>
      <c r="Z53" s="867"/>
      <c r="AA53" s="867"/>
      <c r="AB53" s="867"/>
      <c r="AC53" s="867"/>
      <c r="AD53" s="867"/>
      <c r="AE53" s="868"/>
      <c r="AF53" s="817"/>
      <c r="AG53" s="818"/>
      <c r="AH53" s="818"/>
      <c r="AI53" s="818"/>
      <c r="AJ53" s="819"/>
      <c r="AK53" s="870"/>
      <c r="AL53" s="867"/>
      <c r="AM53" s="867"/>
      <c r="AN53" s="867"/>
      <c r="AO53" s="867"/>
      <c r="AP53" s="867"/>
      <c r="AQ53" s="867"/>
      <c r="AR53" s="867"/>
      <c r="AS53" s="867"/>
      <c r="AT53" s="867"/>
      <c r="AU53" s="867"/>
      <c r="AV53" s="867"/>
      <c r="AW53" s="867"/>
      <c r="AX53" s="867"/>
      <c r="AY53" s="867"/>
      <c r="AZ53" s="869"/>
      <c r="BA53" s="869"/>
      <c r="BB53" s="869"/>
      <c r="BC53" s="869"/>
      <c r="BD53" s="869"/>
      <c r="BE53" s="863"/>
      <c r="BF53" s="863"/>
      <c r="BG53" s="863"/>
      <c r="BH53" s="863"/>
      <c r="BI53" s="864"/>
      <c r="BJ53" s="228"/>
      <c r="BK53" s="228"/>
      <c r="BL53" s="228"/>
      <c r="BM53" s="228"/>
      <c r="BN53" s="228"/>
      <c r="BO53" s="237"/>
      <c r="BP53" s="237"/>
      <c r="BQ53" s="234">
        <v>47</v>
      </c>
      <c r="BR53" s="235"/>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226"/>
    </row>
    <row r="54" spans="1:131" ht="26.25" customHeight="1" x14ac:dyDescent="0.15">
      <c r="A54" s="234">
        <v>27</v>
      </c>
      <c r="B54" s="811"/>
      <c r="C54" s="812"/>
      <c r="D54" s="812"/>
      <c r="E54" s="812"/>
      <c r="F54" s="812"/>
      <c r="G54" s="812"/>
      <c r="H54" s="812"/>
      <c r="I54" s="812"/>
      <c r="J54" s="812"/>
      <c r="K54" s="812"/>
      <c r="L54" s="812"/>
      <c r="M54" s="812"/>
      <c r="N54" s="812"/>
      <c r="O54" s="812"/>
      <c r="P54" s="813"/>
      <c r="Q54" s="866"/>
      <c r="R54" s="867"/>
      <c r="S54" s="867"/>
      <c r="T54" s="867"/>
      <c r="U54" s="867"/>
      <c r="V54" s="867"/>
      <c r="W54" s="867"/>
      <c r="X54" s="867"/>
      <c r="Y54" s="867"/>
      <c r="Z54" s="867"/>
      <c r="AA54" s="867"/>
      <c r="AB54" s="867"/>
      <c r="AC54" s="867"/>
      <c r="AD54" s="867"/>
      <c r="AE54" s="868"/>
      <c r="AF54" s="817"/>
      <c r="AG54" s="818"/>
      <c r="AH54" s="818"/>
      <c r="AI54" s="818"/>
      <c r="AJ54" s="819"/>
      <c r="AK54" s="870"/>
      <c r="AL54" s="867"/>
      <c r="AM54" s="867"/>
      <c r="AN54" s="867"/>
      <c r="AO54" s="867"/>
      <c r="AP54" s="867"/>
      <c r="AQ54" s="867"/>
      <c r="AR54" s="867"/>
      <c r="AS54" s="867"/>
      <c r="AT54" s="867"/>
      <c r="AU54" s="867"/>
      <c r="AV54" s="867"/>
      <c r="AW54" s="867"/>
      <c r="AX54" s="867"/>
      <c r="AY54" s="867"/>
      <c r="AZ54" s="869"/>
      <c r="BA54" s="869"/>
      <c r="BB54" s="869"/>
      <c r="BC54" s="869"/>
      <c r="BD54" s="869"/>
      <c r="BE54" s="863"/>
      <c r="BF54" s="863"/>
      <c r="BG54" s="863"/>
      <c r="BH54" s="863"/>
      <c r="BI54" s="864"/>
      <c r="BJ54" s="228"/>
      <c r="BK54" s="228"/>
      <c r="BL54" s="228"/>
      <c r="BM54" s="228"/>
      <c r="BN54" s="228"/>
      <c r="BO54" s="237"/>
      <c r="BP54" s="237"/>
      <c r="BQ54" s="234">
        <v>48</v>
      </c>
      <c r="BR54" s="235"/>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226"/>
    </row>
    <row r="55" spans="1:131" ht="26.25" customHeight="1" x14ac:dyDescent="0.15">
      <c r="A55" s="234">
        <v>28</v>
      </c>
      <c r="B55" s="811"/>
      <c r="C55" s="812"/>
      <c r="D55" s="812"/>
      <c r="E55" s="812"/>
      <c r="F55" s="812"/>
      <c r="G55" s="812"/>
      <c r="H55" s="812"/>
      <c r="I55" s="812"/>
      <c r="J55" s="812"/>
      <c r="K55" s="812"/>
      <c r="L55" s="812"/>
      <c r="M55" s="812"/>
      <c r="N55" s="812"/>
      <c r="O55" s="812"/>
      <c r="P55" s="813"/>
      <c r="Q55" s="866"/>
      <c r="R55" s="867"/>
      <c r="S55" s="867"/>
      <c r="T55" s="867"/>
      <c r="U55" s="867"/>
      <c r="V55" s="867"/>
      <c r="W55" s="867"/>
      <c r="X55" s="867"/>
      <c r="Y55" s="867"/>
      <c r="Z55" s="867"/>
      <c r="AA55" s="867"/>
      <c r="AB55" s="867"/>
      <c r="AC55" s="867"/>
      <c r="AD55" s="867"/>
      <c r="AE55" s="868"/>
      <c r="AF55" s="817"/>
      <c r="AG55" s="818"/>
      <c r="AH55" s="818"/>
      <c r="AI55" s="818"/>
      <c r="AJ55" s="819"/>
      <c r="AK55" s="870"/>
      <c r="AL55" s="867"/>
      <c r="AM55" s="867"/>
      <c r="AN55" s="867"/>
      <c r="AO55" s="867"/>
      <c r="AP55" s="867"/>
      <c r="AQ55" s="867"/>
      <c r="AR55" s="867"/>
      <c r="AS55" s="867"/>
      <c r="AT55" s="867"/>
      <c r="AU55" s="867"/>
      <c r="AV55" s="867"/>
      <c r="AW55" s="867"/>
      <c r="AX55" s="867"/>
      <c r="AY55" s="867"/>
      <c r="AZ55" s="869"/>
      <c r="BA55" s="869"/>
      <c r="BB55" s="869"/>
      <c r="BC55" s="869"/>
      <c r="BD55" s="869"/>
      <c r="BE55" s="863"/>
      <c r="BF55" s="863"/>
      <c r="BG55" s="863"/>
      <c r="BH55" s="863"/>
      <c r="BI55" s="864"/>
      <c r="BJ55" s="228"/>
      <c r="BK55" s="228"/>
      <c r="BL55" s="228"/>
      <c r="BM55" s="228"/>
      <c r="BN55" s="228"/>
      <c r="BO55" s="237"/>
      <c r="BP55" s="237"/>
      <c r="BQ55" s="234">
        <v>49</v>
      </c>
      <c r="BR55" s="235"/>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226"/>
    </row>
    <row r="56" spans="1:131" ht="26.25" customHeight="1" x14ac:dyDescent="0.15">
      <c r="A56" s="234">
        <v>29</v>
      </c>
      <c r="B56" s="811"/>
      <c r="C56" s="812"/>
      <c r="D56" s="812"/>
      <c r="E56" s="812"/>
      <c r="F56" s="812"/>
      <c r="G56" s="812"/>
      <c r="H56" s="812"/>
      <c r="I56" s="812"/>
      <c r="J56" s="812"/>
      <c r="K56" s="812"/>
      <c r="L56" s="812"/>
      <c r="M56" s="812"/>
      <c r="N56" s="812"/>
      <c r="O56" s="812"/>
      <c r="P56" s="813"/>
      <c r="Q56" s="866"/>
      <c r="R56" s="867"/>
      <c r="S56" s="867"/>
      <c r="T56" s="867"/>
      <c r="U56" s="867"/>
      <c r="V56" s="867"/>
      <c r="W56" s="867"/>
      <c r="X56" s="867"/>
      <c r="Y56" s="867"/>
      <c r="Z56" s="867"/>
      <c r="AA56" s="867"/>
      <c r="AB56" s="867"/>
      <c r="AC56" s="867"/>
      <c r="AD56" s="867"/>
      <c r="AE56" s="868"/>
      <c r="AF56" s="817"/>
      <c r="AG56" s="818"/>
      <c r="AH56" s="818"/>
      <c r="AI56" s="818"/>
      <c r="AJ56" s="819"/>
      <c r="AK56" s="870"/>
      <c r="AL56" s="867"/>
      <c r="AM56" s="867"/>
      <c r="AN56" s="867"/>
      <c r="AO56" s="867"/>
      <c r="AP56" s="867"/>
      <c r="AQ56" s="867"/>
      <c r="AR56" s="867"/>
      <c r="AS56" s="867"/>
      <c r="AT56" s="867"/>
      <c r="AU56" s="867"/>
      <c r="AV56" s="867"/>
      <c r="AW56" s="867"/>
      <c r="AX56" s="867"/>
      <c r="AY56" s="867"/>
      <c r="AZ56" s="869"/>
      <c r="BA56" s="869"/>
      <c r="BB56" s="869"/>
      <c r="BC56" s="869"/>
      <c r="BD56" s="869"/>
      <c r="BE56" s="863"/>
      <c r="BF56" s="863"/>
      <c r="BG56" s="863"/>
      <c r="BH56" s="863"/>
      <c r="BI56" s="864"/>
      <c r="BJ56" s="228"/>
      <c r="BK56" s="228"/>
      <c r="BL56" s="228"/>
      <c r="BM56" s="228"/>
      <c r="BN56" s="228"/>
      <c r="BO56" s="237"/>
      <c r="BP56" s="237"/>
      <c r="BQ56" s="234">
        <v>50</v>
      </c>
      <c r="BR56" s="235"/>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226"/>
    </row>
    <row r="57" spans="1:131" ht="26.25" customHeight="1" x14ac:dyDescent="0.15">
      <c r="A57" s="234">
        <v>30</v>
      </c>
      <c r="B57" s="811"/>
      <c r="C57" s="812"/>
      <c r="D57" s="812"/>
      <c r="E57" s="812"/>
      <c r="F57" s="812"/>
      <c r="G57" s="812"/>
      <c r="H57" s="812"/>
      <c r="I57" s="812"/>
      <c r="J57" s="812"/>
      <c r="K57" s="812"/>
      <c r="L57" s="812"/>
      <c r="M57" s="812"/>
      <c r="N57" s="812"/>
      <c r="O57" s="812"/>
      <c r="P57" s="813"/>
      <c r="Q57" s="866"/>
      <c r="R57" s="867"/>
      <c r="S57" s="867"/>
      <c r="T57" s="867"/>
      <c r="U57" s="867"/>
      <c r="V57" s="867"/>
      <c r="W57" s="867"/>
      <c r="X57" s="867"/>
      <c r="Y57" s="867"/>
      <c r="Z57" s="867"/>
      <c r="AA57" s="867"/>
      <c r="AB57" s="867"/>
      <c r="AC57" s="867"/>
      <c r="AD57" s="867"/>
      <c r="AE57" s="868"/>
      <c r="AF57" s="817"/>
      <c r="AG57" s="818"/>
      <c r="AH57" s="818"/>
      <c r="AI57" s="818"/>
      <c r="AJ57" s="819"/>
      <c r="AK57" s="870"/>
      <c r="AL57" s="867"/>
      <c r="AM57" s="867"/>
      <c r="AN57" s="867"/>
      <c r="AO57" s="867"/>
      <c r="AP57" s="867"/>
      <c r="AQ57" s="867"/>
      <c r="AR57" s="867"/>
      <c r="AS57" s="867"/>
      <c r="AT57" s="867"/>
      <c r="AU57" s="867"/>
      <c r="AV57" s="867"/>
      <c r="AW57" s="867"/>
      <c r="AX57" s="867"/>
      <c r="AY57" s="867"/>
      <c r="AZ57" s="869"/>
      <c r="BA57" s="869"/>
      <c r="BB57" s="869"/>
      <c r="BC57" s="869"/>
      <c r="BD57" s="869"/>
      <c r="BE57" s="863"/>
      <c r="BF57" s="863"/>
      <c r="BG57" s="863"/>
      <c r="BH57" s="863"/>
      <c r="BI57" s="864"/>
      <c r="BJ57" s="228"/>
      <c r="BK57" s="228"/>
      <c r="BL57" s="228"/>
      <c r="BM57" s="228"/>
      <c r="BN57" s="228"/>
      <c r="BO57" s="237"/>
      <c r="BP57" s="237"/>
      <c r="BQ57" s="234">
        <v>51</v>
      </c>
      <c r="BR57" s="235"/>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226"/>
    </row>
    <row r="58" spans="1:131" ht="26.25" customHeight="1" x14ac:dyDescent="0.15">
      <c r="A58" s="234">
        <v>31</v>
      </c>
      <c r="B58" s="811"/>
      <c r="C58" s="812"/>
      <c r="D58" s="812"/>
      <c r="E58" s="812"/>
      <c r="F58" s="812"/>
      <c r="G58" s="812"/>
      <c r="H58" s="812"/>
      <c r="I58" s="812"/>
      <c r="J58" s="812"/>
      <c r="K58" s="812"/>
      <c r="L58" s="812"/>
      <c r="M58" s="812"/>
      <c r="N58" s="812"/>
      <c r="O58" s="812"/>
      <c r="P58" s="813"/>
      <c r="Q58" s="866"/>
      <c r="R58" s="867"/>
      <c r="S58" s="867"/>
      <c r="T58" s="867"/>
      <c r="U58" s="867"/>
      <c r="V58" s="867"/>
      <c r="W58" s="867"/>
      <c r="X58" s="867"/>
      <c r="Y58" s="867"/>
      <c r="Z58" s="867"/>
      <c r="AA58" s="867"/>
      <c r="AB58" s="867"/>
      <c r="AC58" s="867"/>
      <c r="AD58" s="867"/>
      <c r="AE58" s="868"/>
      <c r="AF58" s="817"/>
      <c r="AG58" s="818"/>
      <c r="AH58" s="818"/>
      <c r="AI58" s="818"/>
      <c r="AJ58" s="819"/>
      <c r="AK58" s="870"/>
      <c r="AL58" s="867"/>
      <c r="AM58" s="867"/>
      <c r="AN58" s="867"/>
      <c r="AO58" s="867"/>
      <c r="AP58" s="867"/>
      <c r="AQ58" s="867"/>
      <c r="AR58" s="867"/>
      <c r="AS58" s="867"/>
      <c r="AT58" s="867"/>
      <c r="AU58" s="867"/>
      <c r="AV58" s="867"/>
      <c r="AW58" s="867"/>
      <c r="AX58" s="867"/>
      <c r="AY58" s="867"/>
      <c r="AZ58" s="869"/>
      <c r="BA58" s="869"/>
      <c r="BB58" s="869"/>
      <c r="BC58" s="869"/>
      <c r="BD58" s="869"/>
      <c r="BE58" s="863"/>
      <c r="BF58" s="863"/>
      <c r="BG58" s="863"/>
      <c r="BH58" s="863"/>
      <c r="BI58" s="864"/>
      <c r="BJ58" s="228"/>
      <c r="BK58" s="228"/>
      <c r="BL58" s="228"/>
      <c r="BM58" s="228"/>
      <c r="BN58" s="228"/>
      <c r="BO58" s="237"/>
      <c r="BP58" s="237"/>
      <c r="BQ58" s="234">
        <v>52</v>
      </c>
      <c r="BR58" s="235"/>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226"/>
    </row>
    <row r="59" spans="1:131" ht="26.25" customHeight="1" x14ac:dyDescent="0.15">
      <c r="A59" s="234">
        <v>32</v>
      </c>
      <c r="B59" s="811"/>
      <c r="C59" s="812"/>
      <c r="D59" s="812"/>
      <c r="E59" s="812"/>
      <c r="F59" s="812"/>
      <c r="G59" s="812"/>
      <c r="H59" s="812"/>
      <c r="I59" s="812"/>
      <c r="J59" s="812"/>
      <c r="K59" s="812"/>
      <c r="L59" s="812"/>
      <c r="M59" s="812"/>
      <c r="N59" s="812"/>
      <c r="O59" s="812"/>
      <c r="P59" s="813"/>
      <c r="Q59" s="866"/>
      <c r="R59" s="867"/>
      <c r="S59" s="867"/>
      <c r="T59" s="867"/>
      <c r="U59" s="867"/>
      <c r="V59" s="867"/>
      <c r="W59" s="867"/>
      <c r="X59" s="867"/>
      <c r="Y59" s="867"/>
      <c r="Z59" s="867"/>
      <c r="AA59" s="867"/>
      <c r="AB59" s="867"/>
      <c r="AC59" s="867"/>
      <c r="AD59" s="867"/>
      <c r="AE59" s="868"/>
      <c r="AF59" s="817"/>
      <c r="AG59" s="818"/>
      <c r="AH59" s="818"/>
      <c r="AI59" s="818"/>
      <c r="AJ59" s="819"/>
      <c r="AK59" s="870"/>
      <c r="AL59" s="867"/>
      <c r="AM59" s="867"/>
      <c r="AN59" s="867"/>
      <c r="AO59" s="867"/>
      <c r="AP59" s="867"/>
      <c r="AQ59" s="867"/>
      <c r="AR59" s="867"/>
      <c r="AS59" s="867"/>
      <c r="AT59" s="867"/>
      <c r="AU59" s="867"/>
      <c r="AV59" s="867"/>
      <c r="AW59" s="867"/>
      <c r="AX59" s="867"/>
      <c r="AY59" s="867"/>
      <c r="AZ59" s="869"/>
      <c r="BA59" s="869"/>
      <c r="BB59" s="869"/>
      <c r="BC59" s="869"/>
      <c r="BD59" s="869"/>
      <c r="BE59" s="863"/>
      <c r="BF59" s="863"/>
      <c r="BG59" s="863"/>
      <c r="BH59" s="863"/>
      <c r="BI59" s="864"/>
      <c r="BJ59" s="228"/>
      <c r="BK59" s="228"/>
      <c r="BL59" s="228"/>
      <c r="BM59" s="228"/>
      <c r="BN59" s="228"/>
      <c r="BO59" s="237"/>
      <c r="BP59" s="237"/>
      <c r="BQ59" s="234">
        <v>53</v>
      </c>
      <c r="BR59" s="235"/>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226"/>
    </row>
    <row r="60" spans="1:131" ht="26.25" customHeight="1" x14ac:dyDescent="0.15">
      <c r="A60" s="234">
        <v>33</v>
      </c>
      <c r="B60" s="811"/>
      <c r="C60" s="812"/>
      <c r="D60" s="812"/>
      <c r="E60" s="812"/>
      <c r="F60" s="812"/>
      <c r="G60" s="812"/>
      <c r="H60" s="812"/>
      <c r="I60" s="812"/>
      <c r="J60" s="812"/>
      <c r="K60" s="812"/>
      <c r="L60" s="812"/>
      <c r="M60" s="812"/>
      <c r="N60" s="812"/>
      <c r="O60" s="812"/>
      <c r="P60" s="813"/>
      <c r="Q60" s="866"/>
      <c r="R60" s="867"/>
      <c r="S60" s="867"/>
      <c r="T60" s="867"/>
      <c r="U60" s="867"/>
      <c r="V60" s="867"/>
      <c r="W60" s="867"/>
      <c r="X60" s="867"/>
      <c r="Y60" s="867"/>
      <c r="Z60" s="867"/>
      <c r="AA60" s="867"/>
      <c r="AB60" s="867"/>
      <c r="AC60" s="867"/>
      <c r="AD60" s="867"/>
      <c r="AE60" s="868"/>
      <c r="AF60" s="817"/>
      <c r="AG60" s="818"/>
      <c r="AH60" s="818"/>
      <c r="AI60" s="818"/>
      <c r="AJ60" s="819"/>
      <c r="AK60" s="870"/>
      <c r="AL60" s="867"/>
      <c r="AM60" s="867"/>
      <c r="AN60" s="867"/>
      <c r="AO60" s="867"/>
      <c r="AP60" s="867"/>
      <c r="AQ60" s="867"/>
      <c r="AR60" s="867"/>
      <c r="AS60" s="867"/>
      <c r="AT60" s="867"/>
      <c r="AU60" s="867"/>
      <c r="AV60" s="867"/>
      <c r="AW60" s="867"/>
      <c r="AX60" s="867"/>
      <c r="AY60" s="867"/>
      <c r="AZ60" s="869"/>
      <c r="BA60" s="869"/>
      <c r="BB60" s="869"/>
      <c r="BC60" s="869"/>
      <c r="BD60" s="869"/>
      <c r="BE60" s="863"/>
      <c r="BF60" s="863"/>
      <c r="BG60" s="863"/>
      <c r="BH60" s="863"/>
      <c r="BI60" s="864"/>
      <c r="BJ60" s="228"/>
      <c r="BK60" s="228"/>
      <c r="BL60" s="228"/>
      <c r="BM60" s="228"/>
      <c r="BN60" s="228"/>
      <c r="BO60" s="237"/>
      <c r="BP60" s="237"/>
      <c r="BQ60" s="234">
        <v>54</v>
      </c>
      <c r="BR60" s="235"/>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226"/>
    </row>
    <row r="61" spans="1:131" ht="26.25" customHeight="1" thickBot="1" x14ac:dyDescent="0.2">
      <c r="A61" s="234">
        <v>34</v>
      </c>
      <c r="B61" s="811"/>
      <c r="C61" s="812"/>
      <c r="D61" s="812"/>
      <c r="E61" s="812"/>
      <c r="F61" s="812"/>
      <c r="G61" s="812"/>
      <c r="H61" s="812"/>
      <c r="I61" s="812"/>
      <c r="J61" s="812"/>
      <c r="K61" s="812"/>
      <c r="L61" s="812"/>
      <c r="M61" s="812"/>
      <c r="N61" s="812"/>
      <c r="O61" s="812"/>
      <c r="P61" s="813"/>
      <c r="Q61" s="866"/>
      <c r="R61" s="867"/>
      <c r="S61" s="867"/>
      <c r="T61" s="867"/>
      <c r="U61" s="867"/>
      <c r="V61" s="867"/>
      <c r="W61" s="867"/>
      <c r="X61" s="867"/>
      <c r="Y61" s="867"/>
      <c r="Z61" s="867"/>
      <c r="AA61" s="867"/>
      <c r="AB61" s="867"/>
      <c r="AC61" s="867"/>
      <c r="AD61" s="867"/>
      <c r="AE61" s="868"/>
      <c r="AF61" s="817"/>
      <c r="AG61" s="818"/>
      <c r="AH61" s="818"/>
      <c r="AI61" s="818"/>
      <c r="AJ61" s="819"/>
      <c r="AK61" s="870"/>
      <c r="AL61" s="867"/>
      <c r="AM61" s="867"/>
      <c r="AN61" s="867"/>
      <c r="AO61" s="867"/>
      <c r="AP61" s="867"/>
      <c r="AQ61" s="867"/>
      <c r="AR61" s="867"/>
      <c r="AS61" s="867"/>
      <c r="AT61" s="867"/>
      <c r="AU61" s="867"/>
      <c r="AV61" s="867"/>
      <c r="AW61" s="867"/>
      <c r="AX61" s="867"/>
      <c r="AY61" s="867"/>
      <c r="AZ61" s="869"/>
      <c r="BA61" s="869"/>
      <c r="BB61" s="869"/>
      <c r="BC61" s="869"/>
      <c r="BD61" s="869"/>
      <c r="BE61" s="863"/>
      <c r="BF61" s="863"/>
      <c r="BG61" s="863"/>
      <c r="BH61" s="863"/>
      <c r="BI61" s="864"/>
      <c r="BJ61" s="228"/>
      <c r="BK61" s="228"/>
      <c r="BL61" s="228"/>
      <c r="BM61" s="228"/>
      <c r="BN61" s="228"/>
      <c r="BO61" s="237"/>
      <c r="BP61" s="237"/>
      <c r="BQ61" s="234">
        <v>55</v>
      </c>
      <c r="BR61" s="235"/>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226"/>
    </row>
    <row r="62" spans="1:131" ht="26.25" customHeight="1" x14ac:dyDescent="0.15">
      <c r="A62" s="234">
        <v>35</v>
      </c>
      <c r="B62" s="811"/>
      <c r="C62" s="812"/>
      <c r="D62" s="812"/>
      <c r="E62" s="812"/>
      <c r="F62" s="812"/>
      <c r="G62" s="812"/>
      <c r="H62" s="812"/>
      <c r="I62" s="812"/>
      <c r="J62" s="812"/>
      <c r="K62" s="812"/>
      <c r="L62" s="812"/>
      <c r="M62" s="812"/>
      <c r="N62" s="812"/>
      <c r="O62" s="812"/>
      <c r="P62" s="813"/>
      <c r="Q62" s="866"/>
      <c r="R62" s="867"/>
      <c r="S62" s="867"/>
      <c r="T62" s="867"/>
      <c r="U62" s="867"/>
      <c r="V62" s="867"/>
      <c r="W62" s="867"/>
      <c r="X62" s="867"/>
      <c r="Y62" s="867"/>
      <c r="Z62" s="867"/>
      <c r="AA62" s="867"/>
      <c r="AB62" s="867"/>
      <c r="AC62" s="867"/>
      <c r="AD62" s="867"/>
      <c r="AE62" s="868"/>
      <c r="AF62" s="817"/>
      <c r="AG62" s="818"/>
      <c r="AH62" s="818"/>
      <c r="AI62" s="818"/>
      <c r="AJ62" s="819"/>
      <c r="AK62" s="870"/>
      <c r="AL62" s="867"/>
      <c r="AM62" s="867"/>
      <c r="AN62" s="867"/>
      <c r="AO62" s="867"/>
      <c r="AP62" s="867"/>
      <c r="AQ62" s="867"/>
      <c r="AR62" s="867"/>
      <c r="AS62" s="867"/>
      <c r="AT62" s="867"/>
      <c r="AU62" s="867"/>
      <c r="AV62" s="867"/>
      <c r="AW62" s="867"/>
      <c r="AX62" s="867"/>
      <c r="AY62" s="867"/>
      <c r="AZ62" s="869"/>
      <c r="BA62" s="869"/>
      <c r="BB62" s="869"/>
      <c r="BC62" s="869"/>
      <c r="BD62" s="869"/>
      <c r="BE62" s="863"/>
      <c r="BF62" s="863"/>
      <c r="BG62" s="863"/>
      <c r="BH62" s="863"/>
      <c r="BI62" s="864"/>
      <c r="BJ62" s="878" t="s">
        <v>411</v>
      </c>
      <c r="BK62" s="837"/>
      <c r="BL62" s="837"/>
      <c r="BM62" s="837"/>
      <c r="BN62" s="838"/>
      <c r="BO62" s="237"/>
      <c r="BP62" s="237"/>
      <c r="BQ62" s="234">
        <v>56</v>
      </c>
      <c r="BR62" s="235"/>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226"/>
    </row>
    <row r="63" spans="1:131" ht="26.25" customHeight="1" thickBot="1" x14ac:dyDescent="0.2">
      <c r="A63" s="236" t="s">
        <v>388</v>
      </c>
      <c r="B63" s="820" t="s">
        <v>412</v>
      </c>
      <c r="C63" s="821"/>
      <c r="D63" s="821"/>
      <c r="E63" s="821"/>
      <c r="F63" s="821"/>
      <c r="G63" s="821"/>
      <c r="H63" s="821"/>
      <c r="I63" s="821"/>
      <c r="J63" s="821"/>
      <c r="K63" s="821"/>
      <c r="L63" s="821"/>
      <c r="M63" s="821"/>
      <c r="N63" s="821"/>
      <c r="O63" s="821"/>
      <c r="P63" s="822"/>
      <c r="Q63" s="871"/>
      <c r="R63" s="872"/>
      <c r="S63" s="872"/>
      <c r="T63" s="872"/>
      <c r="U63" s="872"/>
      <c r="V63" s="872"/>
      <c r="W63" s="872"/>
      <c r="X63" s="872"/>
      <c r="Y63" s="872"/>
      <c r="Z63" s="872"/>
      <c r="AA63" s="872"/>
      <c r="AB63" s="872"/>
      <c r="AC63" s="872"/>
      <c r="AD63" s="872"/>
      <c r="AE63" s="873"/>
      <c r="AF63" s="874">
        <v>1949</v>
      </c>
      <c r="AG63" s="875"/>
      <c r="AH63" s="875"/>
      <c r="AI63" s="875"/>
      <c r="AJ63" s="876"/>
      <c r="AK63" s="877"/>
      <c r="AL63" s="872"/>
      <c r="AM63" s="872"/>
      <c r="AN63" s="872"/>
      <c r="AO63" s="872"/>
      <c r="AP63" s="875">
        <f>SUM(AP28:AT62)</f>
        <v>2568</v>
      </c>
      <c r="AQ63" s="875"/>
      <c r="AR63" s="875"/>
      <c r="AS63" s="875"/>
      <c r="AT63" s="875"/>
      <c r="AU63" s="875">
        <f>SUM(AU28:AY62)</f>
        <v>2433</v>
      </c>
      <c r="AV63" s="875"/>
      <c r="AW63" s="875"/>
      <c r="AX63" s="875"/>
      <c r="AY63" s="875"/>
      <c r="AZ63" s="879"/>
      <c r="BA63" s="879"/>
      <c r="BB63" s="879"/>
      <c r="BC63" s="879"/>
      <c r="BD63" s="879"/>
      <c r="BE63" s="880"/>
      <c r="BF63" s="880"/>
      <c r="BG63" s="880"/>
      <c r="BH63" s="880"/>
      <c r="BI63" s="881"/>
      <c r="BJ63" s="882" t="s">
        <v>413</v>
      </c>
      <c r="BK63" s="883"/>
      <c r="BL63" s="883"/>
      <c r="BM63" s="883"/>
      <c r="BN63" s="884"/>
      <c r="BO63" s="237"/>
      <c r="BP63" s="237"/>
      <c r="BQ63" s="234">
        <v>57</v>
      </c>
      <c r="BR63" s="235"/>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226"/>
    </row>
    <row r="66" spans="1:131" ht="26.25" customHeight="1" x14ac:dyDescent="0.15">
      <c r="A66" s="756" t="s">
        <v>415</v>
      </c>
      <c r="B66" s="757"/>
      <c r="C66" s="757"/>
      <c r="D66" s="757"/>
      <c r="E66" s="757"/>
      <c r="F66" s="757"/>
      <c r="G66" s="757"/>
      <c r="H66" s="757"/>
      <c r="I66" s="757"/>
      <c r="J66" s="757"/>
      <c r="K66" s="757"/>
      <c r="L66" s="757"/>
      <c r="M66" s="757"/>
      <c r="N66" s="757"/>
      <c r="O66" s="757"/>
      <c r="P66" s="758"/>
      <c r="Q66" s="762" t="s">
        <v>416</v>
      </c>
      <c r="R66" s="763"/>
      <c r="S66" s="763"/>
      <c r="T66" s="763"/>
      <c r="U66" s="764"/>
      <c r="V66" s="762" t="s">
        <v>417</v>
      </c>
      <c r="W66" s="763"/>
      <c r="X66" s="763"/>
      <c r="Y66" s="763"/>
      <c r="Z66" s="764"/>
      <c r="AA66" s="762" t="s">
        <v>418</v>
      </c>
      <c r="AB66" s="763"/>
      <c r="AC66" s="763"/>
      <c r="AD66" s="763"/>
      <c r="AE66" s="764"/>
      <c r="AF66" s="885" t="s">
        <v>419</v>
      </c>
      <c r="AG66" s="846"/>
      <c r="AH66" s="846"/>
      <c r="AI66" s="846"/>
      <c r="AJ66" s="886"/>
      <c r="AK66" s="762" t="s">
        <v>420</v>
      </c>
      <c r="AL66" s="757"/>
      <c r="AM66" s="757"/>
      <c r="AN66" s="757"/>
      <c r="AO66" s="758"/>
      <c r="AP66" s="762" t="s">
        <v>421</v>
      </c>
      <c r="AQ66" s="763"/>
      <c r="AR66" s="763"/>
      <c r="AS66" s="763"/>
      <c r="AT66" s="764"/>
      <c r="AU66" s="762" t="s">
        <v>422</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90"/>
      <c r="BT66" s="891"/>
      <c r="BU66" s="891"/>
      <c r="BV66" s="891"/>
      <c r="BW66" s="891"/>
      <c r="BX66" s="891"/>
      <c r="BY66" s="891"/>
      <c r="BZ66" s="891"/>
      <c r="CA66" s="891"/>
      <c r="CB66" s="891"/>
      <c r="CC66" s="891"/>
      <c r="CD66" s="891"/>
      <c r="CE66" s="891"/>
      <c r="CF66" s="891"/>
      <c r="CG66" s="89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7"/>
      <c r="AG67" s="849"/>
      <c r="AH67" s="849"/>
      <c r="AI67" s="849"/>
      <c r="AJ67" s="888"/>
      <c r="AK67" s="889"/>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90"/>
      <c r="BT67" s="891"/>
      <c r="BU67" s="891"/>
      <c r="BV67" s="891"/>
      <c r="BW67" s="891"/>
      <c r="BX67" s="891"/>
      <c r="BY67" s="891"/>
      <c r="BZ67" s="891"/>
      <c r="CA67" s="891"/>
      <c r="CB67" s="891"/>
      <c r="CC67" s="891"/>
      <c r="CD67" s="891"/>
      <c r="CE67" s="891"/>
      <c r="CF67" s="891"/>
      <c r="CG67" s="89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26"/>
    </row>
    <row r="68" spans="1:131" ht="26.25" customHeight="1" thickTop="1" x14ac:dyDescent="0.15">
      <c r="A68" s="232">
        <v>1</v>
      </c>
      <c r="B68" s="900" t="s">
        <v>587</v>
      </c>
      <c r="C68" s="901"/>
      <c r="D68" s="901"/>
      <c r="E68" s="901"/>
      <c r="F68" s="901"/>
      <c r="G68" s="901"/>
      <c r="H68" s="901"/>
      <c r="I68" s="901"/>
      <c r="J68" s="901"/>
      <c r="K68" s="901"/>
      <c r="L68" s="901"/>
      <c r="M68" s="901"/>
      <c r="N68" s="901"/>
      <c r="O68" s="901"/>
      <c r="P68" s="902"/>
      <c r="Q68" s="903">
        <v>1465</v>
      </c>
      <c r="R68" s="897"/>
      <c r="S68" s="897"/>
      <c r="T68" s="897"/>
      <c r="U68" s="897"/>
      <c r="V68" s="897">
        <v>1311</v>
      </c>
      <c r="W68" s="897"/>
      <c r="X68" s="897"/>
      <c r="Y68" s="897"/>
      <c r="Z68" s="897"/>
      <c r="AA68" s="897">
        <v>154</v>
      </c>
      <c r="AB68" s="897"/>
      <c r="AC68" s="897"/>
      <c r="AD68" s="897"/>
      <c r="AE68" s="897"/>
      <c r="AF68" s="897">
        <v>154</v>
      </c>
      <c r="AG68" s="897"/>
      <c r="AH68" s="897"/>
      <c r="AI68" s="897"/>
      <c r="AJ68" s="897"/>
      <c r="AK68" s="897" t="s">
        <v>598</v>
      </c>
      <c r="AL68" s="897"/>
      <c r="AM68" s="897"/>
      <c r="AN68" s="897"/>
      <c r="AO68" s="897"/>
      <c r="AP68" s="897" t="s">
        <v>598</v>
      </c>
      <c r="AQ68" s="897"/>
      <c r="AR68" s="897"/>
      <c r="AS68" s="897"/>
      <c r="AT68" s="897"/>
      <c r="AU68" s="897" t="s">
        <v>598</v>
      </c>
      <c r="AV68" s="897"/>
      <c r="AW68" s="897"/>
      <c r="AX68" s="897"/>
      <c r="AY68" s="897"/>
      <c r="AZ68" s="898"/>
      <c r="BA68" s="898"/>
      <c r="BB68" s="898"/>
      <c r="BC68" s="898"/>
      <c r="BD68" s="899"/>
      <c r="BE68" s="237"/>
      <c r="BF68" s="237"/>
      <c r="BG68" s="237"/>
      <c r="BH68" s="237"/>
      <c r="BI68" s="237"/>
      <c r="BJ68" s="237"/>
      <c r="BK68" s="237"/>
      <c r="BL68" s="237"/>
      <c r="BM68" s="237"/>
      <c r="BN68" s="237"/>
      <c r="BO68" s="237"/>
      <c r="BP68" s="237"/>
      <c r="BQ68" s="234">
        <v>62</v>
      </c>
      <c r="BR68" s="239"/>
      <c r="BS68" s="890"/>
      <c r="BT68" s="891"/>
      <c r="BU68" s="891"/>
      <c r="BV68" s="891"/>
      <c r="BW68" s="891"/>
      <c r="BX68" s="891"/>
      <c r="BY68" s="891"/>
      <c r="BZ68" s="891"/>
      <c r="CA68" s="891"/>
      <c r="CB68" s="891"/>
      <c r="CC68" s="891"/>
      <c r="CD68" s="891"/>
      <c r="CE68" s="891"/>
      <c r="CF68" s="891"/>
      <c r="CG68" s="89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26"/>
    </row>
    <row r="69" spans="1:131" ht="26.25" customHeight="1" x14ac:dyDescent="0.15">
      <c r="A69" s="234">
        <v>2</v>
      </c>
      <c r="B69" s="904" t="s">
        <v>588</v>
      </c>
      <c r="C69" s="905"/>
      <c r="D69" s="905"/>
      <c r="E69" s="905"/>
      <c r="F69" s="905"/>
      <c r="G69" s="905"/>
      <c r="H69" s="905"/>
      <c r="I69" s="905"/>
      <c r="J69" s="905"/>
      <c r="K69" s="905"/>
      <c r="L69" s="905"/>
      <c r="M69" s="905"/>
      <c r="N69" s="905"/>
      <c r="O69" s="905"/>
      <c r="P69" s="906"/>
      <c r="Q69" s="907">
        <v>434039</v>
      </c>
      <c r="R69" s="861"/>
      <c r="S69" s="861"/>
      <c r="T69" s="861"/>
      <c r="U69" s="861"/>
      <c r="V69" s="861">
        <v>424630</v>
      </c>
      <c r="W69" s="861"/>
      <c r="X69" s="861"/>
      <c r="Y69" s="861"/>
      <c r="Z69" s="861"/>
      <c r="AA69" s="861">
        <v>9409</v>
      </c>
      <c r="AB69" s="861"/>
      <c r="AC69" s="861"/>
      <c r="AD69" s="861"/>
      <c r="AE69" s="861"/>
      <c r="AF69" s="861">
        <v>9409</v>
      </c>
      <c r="AG69" s="861"/>
      <c r="AH69" s="861"/>
      <c r="AI69" s="861"/>
      <c r="AJ69" s="861"/>
      <c r="AK69" s="861">
        <v>840</v>
      </c>
      <c r="AL69" s="861"/>
      <c r="AM69" s="861"/>
      <c r="AN69" s="861"/>
      <c r="AO69" s="861"/>
      <c r="AP69" s="861" t="s">
        <v>598</v>
      </c>
      <c r="AQ69" s="861"/>
      <c r="AR69" s="861"/>
      <c r="AS69" s="861"/>
      <c r="AT69" s="861"/>
      <c r="AU69" s="861" t="s">
        <v>598</v>
      </c>
      <c r="AV69" s="861"/>
      <c r="AW69" s="861"/>
      <c r="AX69" s="861"/>
      <c r="AY69" s="861"/>
      <c r="AZ69" s="908"/>
      <c r="BA69" s="908"/>
      <c r="BB69" s="908"/>
      <c r="BC69" s="908"/>
      <c r="BD69" s="909"/>
      <c r="BE69" s="237"/>
      <c r="BF69" s="237"/>
      <c r="BG69" s="237"/>
      <c r="BH69" s="237"/>
      <c r="BI69" s="237"/>
      <c r="BJ69" s="237"/>
      <c r="BK69" s="237"/>
      <c r="BL69" s="237"/>
      <c r="BM69" s="237"/>
      <c r="BN69" s="237"/>
      <c r="BO69" s="237"/>
      <c r="BP69" s="237"/>
      <c r="BQ69" s="234">
        <v>63</v>
      </c>
      <c r="BR69" s="239"/>
      <c r="BS69" s="890"/>
      <c r="BT69" s="891"/>
      <c r="BU69" s="891"/>
      <c r="BV69" s="891"/>
      <c r="BW69" s="891"/>
      <c r="BX69" s="891"/>
      <c r="BY69" s="891"/>
      <c r="BZ69" s="891"/>
      <c r="CA69" s="891"/>
      <c r="CB69" s="891"/>
      <c r="CC69" s="891"/>
      <c r="CD69" s="891"/>
      <c r="CE69" s="891"/>
      <c r="CF69" s="891"/>
      <c r="CG69" s="89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26"/>
    </row>
    <row r="70" spans="1:131" ht="26.25" customHeight="1" x14ac:dyDescent="0.15">
      <c r="A70" s="234">
        <v>3</v>
      </c>
      <c r="B70" s="904" t="s">
        <v>589</v>
      </c>
      <c r="C70" s="905"/>
      <c r="D70" s="905"/>
      <c r="E70" s="905"/>
      <c r="F70" s="905"/>
      <c r="G70" s="905"/>
      <c r="H70" s="905"/>
      <c r="I70" s="905"/>
      <c r="J70" s="905"/>
      <c r="K70" s="905"/>
      <c r="L70" s="905"/>
      <c r="M70" s="905"/>
      <c r="N70" s="905"/>
      <c r="O70" s="905"/>
      <c r="P70" s="906"/>
      <c r="Q70" s="907">
        <v>3177</v>
      </c>
      <c r="R70" s="861"/>
      <c r="S70" s="861"/>
      <c r="T70" s="861"/>
      <c r="U70" s="861"/>
      <c r="V70" s="861">
        <v>3175</v>
      </c>
      <c r="W70" s="861"/>
      <c r="X70" s="861"/>
      <c r="Y70" s="861"/>
      <c r="Z70" s="861"/>
      <c r="AA70" s="861">
        <v>2</v>
      </c>
      <c r="AB70" s="861"/>
      <c r="AC70" s="861"/>
      <c r="AD70" s="861"/>
      <c r="AE70" s="861"/>
      <c r="AF70" s="861">
        <v>1830</v>
      </c>
      <c r="AG70" s="861"/>
      <c r="AH70" s="861"/>
      <c r="AI70" s="861"/>
      <c r="AJ70" s="861"/>
      <c r="AK70" s="861">
        <v>318</v>
      </c>
      <c r="AL70" s="861"/>
      <c r="AM70" s="861"/>
      <c r="AN70" s="861"/>
      <c r="AO70" s="861"/>
      <c r="AP70" s="861">
        <v>902</v>
      </c>
      <c r="AQ70" s="861"/>
      <c r="AR70" s="861"/>
      <c r="AS70" s="861"/>
      <c r="AT70" s="861"/>
      <c r="AU70" s="861">
        <v>490</v>
      </c>
      <c r="AV70" s="861"/>
      <c r="AW70" s="861"/>
      <c r="AX70" s="861"/>
      <c r="AY70" s="861"/>
      <c r="AZ70" s="908"/>
      <c r="BA70" s="908"/>
      <c r="BB70" s="908"/>
      <c r="BC70" s="908"/>
      <c r="BD70" s="909"/>
      <c r="BE70" s="237"/>
      <c r="BF70" s="237"/>
      <c r="BG70" s="237"/>
      <c r="BH70" s="237"/>
      <c r="BI70" s="237"/>
      <c r="BJ70" s="237"/>
      <c r="BK70" s="237"/>
      <c r="BL70" s="237"/>
      <c r="BM70" s="237"/>
      <c r="BN70" s="237"/>
      <c r="BO70" s="237"/>
      <c r="BP70" s="237"/>
      <c r="BQ70" s="234">
        <v>64</v>
      </c>
      <c r="BR70" s="239"/>
      <c r="BS70" s="890"/>
      <c r="BT70" s="891"/>
      <c r="BU70" s="891"/>
      <c r="BV70" s="891"/>
      <c r="BW70" s="891"/>
      <c r="BX70" s="891"/>
      <c r="BY70" s="891"/>
      <c r="BZ70" s="891"/>
      <c r="CA70" s="891"/>
      <c r="CB70" s="891"/>
      <c r="CC70" s="891"/>
      <c r="CD70" s="891"/>
      <c r="CE70" s="891"/>
      <c r="CF70" s="891"/>
      <c r="CG70" s="89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26"/>
    </row>
    <row r="71" spans="1:131" ht="26.25" customHeight="1" x14ac:dyDescent="0.15">
      <c r="A71" s="234">
        <v>4</v>
      </c>
      <c r="B71" s="904" t="s">
        <v>590</v>
      </c>
      <c r="C71" s="905"/>
      <c r="D71" s="905"/>
      <c r="E71" s="905"/>
      <c r="F71" s="905"/>
      <c r="G71" s="905"/>
      <c r="H71" s="905"/>
      <c r="I71" s="905"/>
      <c r="J71" s="905"/>
      <c r="K71" s="905"/>
      <c r="L71" s="905"/>
      <c r="M71" s="905"/>
      <c r="N71" s="905"/>
      <c r="O71" s="905"/>
      <c r="P71" s="906"/>
      <c r="Q71" s="910">
        <v>89</v>
      </c>
      <c r="R71" s="911"/>
      <c r="S71" s="911"/>
      <c r="T71" s="911"/>
      <c r="U71" s="865"/>
      <c r="V71" s="912">
        <v>83</v>
      </c>
      <c r="W71" s="911"/>
      <c r="X71" s="911"/>
      <c r="Y71" s="911"/>
      <c r="Z71" s="865"/>
      <c r="AA71" s="912">
        <v>6</v>
      </c>
      <c r="AB71" s="911"/>
      <c r="AC71" s="911"/>
      <c r="AD71" s="911"/>
      <c r="AE71" s="865"/>
      <c r="AF71" s="912">
        <v>1</v>
      </c>
      <c r="AG71" s="911"/>
      <c r="AH71" s="911"/>
      <c r="AI71" s="911"/>
      <c r="AJ71" s="865"/>
      <c r="AK71" s="912" t="s">
        <v>598</v>
      </c>
      <c r="AL71" s="911"/>
      <c r="AM71" s="911"/>
      <c r="AN71" s="911"/>
      <c r="AO71" s="865"/>
      <c r="AP71" s="912" t="s">
        <v>598</v>
      </c>
      <c r="AQ71" s="911"/>
      <c r="AR71" s="911"/>
      <c r="AS71" s="911"/>
      <c r="AT71" s="865"/>
      <c r="AU71" s="912" t="s">
        <v>598</v>
      </c>
      <c r="AV71" s="911"/>
      <c r="AW71" s="911"/>
      <c r="AX71" s="911"/>
      <c r="AY71" s="865"/>
      <c r="AZ71" s="913"/>
      <c r="BA71" s="914"/>
      <c r="BB71" s="914"/>
      <c r="BC71" s="914"/>
      <c r="BD71" s="915"/>
      <c r="BE71" s="237"/>
      <c r="BF71" s="237"/>
      <c r="BG71" s="237"/>
      <c r="BH71" s="237"/>
      <c r="BI71" s="237"/>
      <c r="BJ71" s="237"/>
      <c r="BK71" s="237"/>
      <c r="BL71" s="237"/>
      <c r="BM71" s="237"/>
      <c r="BN71" s="237"/>
      <c r="BO71" s="237"/>
      <c r="BP71" s="237"/>
      <c r="BQ71" s="234">
        <v>65</v>
      </c>
      <c r="BR71" s="239"/>
      <c r="BS71" s="890"/>
      <c r="BT71" s="891"/>
      <c r="BU71" s="891"/>
      <c r="BV71" s="891"/>
      <c r="BW71" s="891"/>
      <c r="BX71" s="891"/>
      <c r="BY71" s="891"/>
      <c r="BZ71" s="891"/>
      <c r="CA71" s="891"/>
      <c r="CB71" s="891"/>
      <c r="CC71" s="891"/>
      <c r="CD71" s="891"/>
      <c r="CE71" s="891"/>
      <c r="CF71" s="891"/>
      <c r="CG71" s="89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26"/>
    </row>
    <row r="72" spans="1:131" ht="26.25" customHeight="1" x14ac:dyDescent="0.15">
      <c r="A72" s="234">
        <v>5</v>
      </c>
      <c r="B72" s="904" t="s">
        <v>591</v>
      </c>
      <c r="C72" s="905"/>
      <c r="D72" s="905"/>
      <c r="E72" s="905"/>
      <c r="F72" s="905"/>
      <c r="G72" s="905"/>
      <c r="H72" s="905"/>
      <c r="I72" s="905"/>
      <c r="J72" s="905"/>
      <c r="K72" s="905"/>
      <c r="L72" s="905"/>
      <c r="M72" s="905"/>
      <c r="N72" s="905"/>
      <c r="O72" s="905"/>
      <c r="P72" s="906"/>
      <c r="Q72" s="910">
        <v>241</v>
      </c>
      <c r="R72" s="911"/>
      <c r="S72" s="911"/>
      <c r="T72" s="911"/>
      <c r="U72" s="865"/>
      <c r="V72" s="912">
        <v>183</v>
      </c>
      <c r="W72" s="911"/>
      <c r="X72" s="911"/>
      <c r="Y72" s="911"/>
      <c r="Z72" s="865"/>
      <c r="AA72" s="912">
        <v>58</v>
      </c>
      <c r="AB72" s="911"/>
      <c r="AC72" s="911"/>
      <c r="AD72" s="911"/>
      <c r="AE72" s="865"/>
      <c r="AF72" s="912">
        <v>58</v>
      </c>
      <c r="AG72" s="911"/>
      <c r="AH72" s="911"/>
      <c r="AI72" s="911"/>
      <c r="AJ72" s="865"/>
      <c r="AK72" s="912" t="s">
        <v>598</v>
      </c>
      <c r="AL72" s="911"/>
      <c r="AM72" s="911"/>
      <c r="AN72" s="911"/>
      <c r="AO72" s="865"/>
      <c r="AP72" s="912" t="s">
        <v>598</v>
      </c>
      <c r="AQ72" s="911"/>
      <c r="AR72" s="911"/>
      <c r="AS72" s="911"/>
      <c r="AT72" s="865"/>
      <c r="AU72" s="912" t="s">
        <v>598</v>
      </c>
      <c r="AV72" s="911"/>
      <c r="AW72" s="911"/>
      <c r="AX72" s="911"/>
      <c r="AY72" s="865"/>
      <c r="AZ72" s="913"/>
      <c r="BA72" s="914"/>
      <c r="BB72" s="914"/>
      <c r="BC72" s="914"/>
      <c r="BD72" s="915"/>
      <c r="BE72" s="237"/>
      <c r="BF72" s="237"/>
      <c r="BG72" s="237"/>
      <c r="BH72" s="237"/>
      <c r="BI72" s="237"/>
      <c r="BJ72" s="237"/>
      <c r="BK72" s="237"/>
      <c r="BL72" s="237"/>
      <c r="BM72" s="237"/>
      <c r="BN72" s="237"/>
      <c r="BO72" s="237"/>
      <c r="BP72" s="237"/>
      <c r="BQ72" s="234">
        <v>66</v>
      </c>
      <c r="BR72" s="239"/>
      <c r="BS72" s="890"/>
      <c r="BT72" s="891"/>
      <c r="BU72" s="891"/>
      <c r="BV72" s="891"/>
      <c r="BW72" s="891"/>
      <c r="BX72" s="891"/>
      <c r="BY72" s="891"/>
      <c r="BZ72" s="891"/>
      <c r="CA72" s="891"/>
      <c r="CB72" s="891"/>
      <c r="CC72" s="891"/>
      <c r="CD72" s="891"/>
      <c r="CE72" s="891"/>
      <c r="CF72" s="891"/>
      <c r="CG72" s="89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26"/>
    </row>
    <row r="73" spans="1:131" ht="26.25" customHeight="1" x14ac:dyDescent="0.15">
      <c r="A73" s="234">
        <v>6</v>
      </c>
      <c r="B73" s="904" t="s">
        <v>592</v>
      </c>
      <c r="C73" s="905"/>
      <c r="D73" s="905"/>
      <c r="E73" s="905"/>
      <c r="F73" s="905"/>
      <c r="G73" s="905"/>
      <c r="H73" s="905"/>
      <c r="I73" s="905"/>
      <c r="J73" s="905"/>
      <c r="K73" s="905"/>
      <c r="L73" s="905"/>
      <c r="M73" s="905"/>
      <c r="N73" s="905"/>
      <c r="O73" s="905"/>
      <c r="P73" s="906"/>
      <c r="Q73" s="910">
        <v>4748</v>
      </c>
      <c r="R73" s="911"/>
      <c r="S73" s="911"/>
      <c r="T73" s="911"/>
      <c r="U73" s="865"/>
      <c r="V73" s="912">
        <v>4500</v>
      </c>
      <c r="W73" s="911"/>
      <c r="X73" s="911"/>
      <c r="Y73" s="911"/>
      <c r="Z73" s="865"/>
      <c r="AA73" s="912">
        <v>288</v>
      </c>
      <c r="AB73" s="911"/>
      <c r="AC73" s="911"/>
      <c r="AD73" s="911"/>
      <c r="AE73" s="865"/>
      <c r="AF73" s="912">
        <v>288</v>
      </c>
      <c r="AG73" s="911"/>
      <c r="AH73" s="911"/>
      <c r="AI73" s="911"/>
      <c r="AJ73" s="865"/>
      <c r="AK73" s="912" t="s">
        <v>598</v>
      </c>
      <c r="AL73" s="911"/>
      <c r="AM73" s="911"/>
      <c r="AN73" s="911"/>
      <c r="AO73" s="865"/>
      <c r="AP73" s="912" t="s">
        <v>598</v>
      </c>
      <c r="AQ73" s="911"/>
      <c r="AR73" s="911"/>
      <c r="AS73" s="911"/>
      <c r="AT73" s="865"/>
      <c r="AU73" s="912" t="s">
        <v>598</v>
      </c>
      <c r="AV73" s="911"/>
      <c r="AW73" s="911"/>
      <c r="AX73" s="911"/>
      <c r="AY73" s="865"/>
      <c r="AZ73" s="908"/>
      <c r="BA73" s="908"/>
      <c r="BB73" s="908"/>
      <c r="BC73" s="908"/>
      <c r="BD73" s="909"/>
      <c r="BE73" s="237"/>
      <c r="BF73" s="237"/>
      <c r="BG73" s="237"/>
      <c r="BH73" s="237"/>
      <c r="BI73" s="237"/>
      <c r="BJ73" s="237"/>
      <c r="BK73" s="237"/>
      <c r="BL73" s="237"/>
      <c r="BM73" s="237"/>
      <c r="BN73" s="237"/>
      <c r="BO73" s="237"/>
      <c r="BP73" s="237"/>
      <c r="BQ73" s="234">
        <v>67</v>
      </c>
      <c r="BR73" s="239"/>
      <c r="BS73" s="890"/>
      <c r="BT73" s="891"/>
      <c r="BU73" s="891"/>
      <c r="BV73" s="891"/>
      <c r="BW73" s="891"/>
      <c r="BX73" s="891"/>
      <c r="BY73" s="891"/>
      <c r="BZ73" s="891"/>
      <c r="CA73" s="891"/>
      <c r="CB73" s="891"/>
      <c r="CC73" s="891"/>
      <c r="CD73" s="891"/>
      <c r="CE73" s="891"/>
      <c r="CF73" s="891"/>
      <c r="CG73" s="89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26"/>
    </row>
    <row r="74" spans="1:131" ht="26.25" customHeight="1" x14ac:dyDescent="0.15">
      <c r="A74" s="234">
        <v>7</v>
      </c>
      <c r="B74" s="904"/>
      <c r="C74" s="905"/>
      <c r="D74" s="905"/>
      <c r="E74" s="905"/>
      <c r="F74" s="905"/>
      <c r="G74" s="905"/>
      <c r="H74" s="905"/>
      <c r="I74" s="905"/>
      <c r="J74" s="905"/>
      <c r="K74" s="905"/>
      <c r="L74" s="905"/>
      <c r="M74" s="905"/>
      <c r="N74" s="905"/>
      <c r="O74" s="905"/>
      <c r="P74" s="906"/>
      <c r="Q74" s="907"/>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3"/>
      <c r="BA74" s="863"/>
      <c r="BB74" s="863"/>
      <c r="BC74" s="863"/>
      <c r="BD74" s="864"/>
      <c r="BE74" s="237"/>
      <c r="BF74" s="237"/>
      <c r="BG74" s="237"/>
      <c r="BH74" s="237"/>
      <c r="BI74" s="237"/>
      <c r="BJ74" s="237"/>
      <c r="BK74" s="237"/>
      <c r="BL74" s="237"/>
      <c r="BM74" s="237"/>
      <c r="BN74" s="237"/>
      <c r="BO74" s="237"/>
      <c r="BP74" s="237"/>
      <c r="BQ74" s="234">
        <v>68</v>
      </c>
      <c r="BR74" s="239"/>
      <c r="BS74" s="890"/>
      <c r="BT74" s="891"/>
      <c r="BU74" s="891"/>
      <c r="BV74" s="891"/>
      <c r="BW74" s="891"/>
      <c r="BX74" s="891"/>
      <c r="BY74" s="891"/>
      <c r="BZ74" s="891"/>
      <c r="CA74" s="891"/>
      <c r="CB74" s="891"/>
      <c r="CC74" s="891"/>
      <c r="CD74" s="891"/>
      <c r="CE74" s="891"/>
      <c r="CF74" s="891"/>
      <c r="CG74" s="89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26"/>
    </row>
    <row r="75" spans="1:131" ht="26.25" customHeight="1" x14ac:dyDescent="0.15">
      <c r="A75" s="234">
        <v>8</v>
      </c>
      <c r="B75" s="904"/>
      <c r="C75" s="905"/>
      <c r="D75" s="905"/>
      <c r="E75" s="905"/>
      <c r="F75" s="905"/>
      <c r="G75" s="905"/>
      <c r="H75" s="905"/>
      <c r="I75" s="905"/>
      <c r="J75" s="905"/>
      <c r="K75" s="905"/>
      <c r="L75" s="905"/>
      <c r="M75" s="905"/>
      <c r="N75" s="905"/>
      <c r="O75" s="905"/>
      <c r="P75" s="906"/>
      <c r="Q75" s="910"/>
      <c r="R75" s="911"/>
      <c r="S75" s="911"/>
      <c r="T75" s="911"/>
      <c r="U75" s="865"/>
      <c r="V75" s="912"/>
      <c r="W75" s="911"/>
      <c r="X75" s="911"/>
      <c r="Y75" s="911"/>
      <c r="Z75" s="865"/>
      <c r="AA75" s="912"/>
      <c r="AB75" s="911"/>
      <c r="AC75" s="911"/>
      <c r="AD75" s="911"/>
      <c r="AE75" s="865"/>
      <c r="AF75" s="912"/>
      <c r="AG75" s="911"/>
      <c r="AH75" s="911"/>
      <c r="AI75" s="911"/>
      <c r="AJ75" s="865"/>
      <c r="AK75" s="912"/>
      <c r="AL75" s="911"/>
      <c r="AM75" s="911"/>
      <c r="AN75" s="911"/>
      <c r="AO75" s="865"/>
      <c r="AP75" s="912"/>
      <c r="AQ75" s="911"/>
      <c r="AR75" s="911"/>
      <c r="AS75" s="911"/>
      <c r="AT75" s="865"/>
      <c r="AU75" s="912"/>
      <c r="AV75" s="911"/>
      <c r="AW75" s="911"/>
      <c r="AX75" s="911"/>
      <c r="AY75" s="865"/>
      <c r="AZ75" s="863"/>
      <c r="BA75" s="863"/>
      <c r="BB75" s="863"/>
      <c r="BC75" s="863"/>
      <c r="BD75" s="864"/>
      <c r="BE75" s="237"/>
      <c r="BF75" s="237"/>
      <c r="BG75" s="237"/>
      <c r="BH75" s="237"/>
      <c r="BI75" s="237"/>
      <c r="BJ75" s="237"/>
      <c r="BK75" s="237"/>
      <c r="BL75" s="237"/>
      <c r="BM75" s="237"/>
      <c r="BN75" s="237"/>
      <c r="BO75" s="237"/>
      <c r="BP75" s="237"/>
      <c r="BQ75" s="234">
        <v>69</v>
      </c>
      <c r="BR75" s="239"/>
      <c r="BS75" s="890"/>
      <c r="BT75" s="891"/>
      <c r="BU75" s="891"/>
      <c r="BV75" s="891"/>
      <c r="BW75" s="891"/>
      <c r="BX75" s="891"/>
      <c r="BY75" s="891"/>
      <c r="BZ75" s="891"/>
      <c r="CA75" s="891"/>
      <c r="CB75" s="891"/>
      <c r="CC75" s="891"/>
      <c r="CD75" s="891"/>
      <c r="CE75" s="891"/>
      <c r="CF75" s="891"/>
      <c r="CG75" s="89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26"/>
    </row>
    <row r="76" spans="1:131" ht="26.25" customHeight="1" x14ac:dyDescent="0.15">
      <c r="A76" s="234">
        <v>9</v>
      </c>
      <c r="B76" s="904"/>
      <c r="C76" s="905"/>
      <c r="D76" s="905"/>
      <c r="E76" s="905"/>
      <c r="F76" s="905"/>
      <c r="G76" s="905"/>
      <c r="H76" s="905"/>
      <c r="I76" s="905"/>
      <c r="J76" s="905"/>
      <c r="K76" s="905"/>
      <c r="L76" s="905"/>
      <c r="M76" s="905"/>
      <c r="N76" s="905"/>
      <c r="O76" s="905"/>
      <c r="P76" s="906"/>
      <c r="Q76" s="910"/>
      <c r="R76" s="911"/>
      <c r="S76" s="911"/>
      <c r="T76" s="911"/>
      <c r="U76" s="865"/>
      <c r="V76" s="912"/>
      <c r="W76" s="911"/>
      <c r="X76" s="911"/>
      <c r="Y76" s="911"/>
      <c r="Z76" s="865"/>
      <c r="AA76" s="912"/>
      <c r="AB76" s="911"/>
      <c r="AC76" s="911"/>
      <c r="AD76" s="911"/>
      <c r="AE76" s="865"/>
      <c r="AF76" s="912"/>
      <c r="AG76" s="911"/>
      <c r="AH76" s="911"/>
      <c r="AI76" s="911"/>
      <c r="AJ76" s="865"/>
      <c r="AK76" s="912"/>
      <c r="AL76" s="911"/>
      <c r="AM76" s="911"/>
      <c r="AN76" s="911"/>
      <c r="AO76" s="865"/>
      <c r="AP76" s="912"/>
      <c r="AQ76" s="911"/>
      <c r="AR76" s="911"/>
      <c r="AS76" s="911"/>
      <c r="AT76" s="865"/>
      <c r="AU76" s="912"/>
      <c r="AV76" s="911"/>
      <c r="AW76" s="911"/>
      <c r="AX76" s="911"/>
      <c r="AY76" s="865"/>
      <c r="AZ76" s="863"/>
      <c r="BA76" s="863"/>
      <c r="BB76" s="863"/>
      <c r="BC76" s="863"/>
      <c r="BD76" s="864"/>
      <c r="BE76" s="237"/>
      <c r="BF76" s="237"/>
      <c r="BG76" s="237"/>
      <c r="BH76" s="237"/>
      <c r="BI76" s="237"/>
      <c r="BJ76" s="237"/>
      <c r="BK76" s="237"/>
      <c r="BL76" s="237"/>
      <c r="BM76" s="237"/>
      <c r="BN76" s="237"/>
      <c r="BO76" s="237"/>
      <c r="BP76" s="237"/>
      <c r="BQ76" s="234">
        <v>70</v>
      </c>
      <c r="BR76" s="239"/>
      <c r="BS76" s="890"/>
      <c r="BT76" s="891"/>
      <c r="BU76" s="891"/>
      <c r="BV76" s="891"/>
      <c r="BW76" s="891"/>
      <c r="BX76" s="891"/>
      <c r="BY76" s="891"/>
      <c r="BZ76" s="891"/>
      <c r="CA76" s="891"/>
      <c r="CB76" s="891"/>
      <c r="CC76" s="891"/>
      <c r="CD76" s="891"/>
      <c r="CE76" s="891"/>
      <c r="CF76" s="891"/>
      <c r="CG76" s="89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26"/>
    </row>
    <row r="77" spans="1:131" ht="26.25" customHeight="1" x14ac:dyDescent="0.15">
      <c r="A77" s="234">
        <v>10</v>
      </c>
      <c r="B77" s="904"/>
      <c r="C77" s="905"/>
      <c r="D77" s="905"/>
      <c r="E77" s="905"/>
      <c r="F77" s="905"/>
      <c r="G77" s="905"/>
      <c r="H77" s="905"/>
      <c r="I77" s="905"/>
      <c r="J77" s="905"/>
      <c r="K77" s="905"/>
      <c r="L77" s="905"/>
      <c r="M77" s="905"/>
      <c r="N77" s="905"/>
      <c r="O77" s="905"/>
      <c r="P77" s="906"/>
      <c r="Q77" s="910"/>
      <c r="R77" s="911"/>
      <c r="S77" s="911"/>
      <c r="T77" s="911"/>
      <c r="U77" s="865"/>
      <c r="V77" s="912"/>
      <c r="W77" s="911"/>
      <c r="X77" s="911"/>
      <c r="Y77" s="911"/>
      <c r="Z77" s="865"/>
      <c r="AA77" s="912"/>
      <c r="AB77" s="911"/>
      <c r="AC77" s="911"/>
      <c r="AD77" s="911"/>
      <c r="AE77" s="865"/>
      <c r="AF77" s="912"/>
      <c r="AG77" s="911"/>
      <c r="AH77" s="911"/>
      <c r="AI77" s="911"/>
      <c r="AJ77" s="865"/>
      <c r="AK77" s="912"/>
      <c r="AL77" s="911"/>
      <c r="AM77" s="911"/>
      <c r="AN77" s="911"/>
      <c r="AO77" s="865"/>
      <c r="AP77" s="912"/>
      <c r="AQ77" s="911"/>
      <c r="AR77" s="911"/>
      <c r="AS77" s="911"/>
      <c r="AT77" s="865"/>
      <c r="AU77" s="912"/>
      <c r="AV77" s="911"/>
      <c r="AW77" s="911"/>
      <c r="AX77" s="911"/>
      <c r="AY77" s="865"/>
      <c r="AZ77" s="863"/>
      <c r="BA77" s="863"/>
      <c r="BB77" s="863"/>
      <c r="BC77" s="863"/>
      <c r="BD77" s="864"/>
      <c r="BE77" s="237"/>
      <c r="BF77" s="237"/>
      <c r="BG77" s="237"/>
      <c r="BH77" s="237"/>
      <c r="BI77" s="237"/>
      <c r="BJ77" s="237"/>
      <c r="BK77" s="237"/>
      <c r="BL77" s="237"/>
      <c r="BM77" s="237"/>
      <c r="BN77" s="237"/>
      <c r="BO77" s="237"/>
      <c r="BP77" s="237"/>
      <c r="BQ77" s="234">
        <v>71</v>
      </c>
      <c r="BR77" s="239"/>
      <c r="BS77" s="890"/>
      <c r="BT77" s="891"/>
      <c r="BU77" s="891"/>
      <c r="BV77" s="891"/>
      <c r="BW77" s="891"/>
      <c r="BX77" s="891"/>
      <c r="BY77" s="891"/>
      <c r="BZ77" s="891"/>
      <c r="CA77" s="891"/>
      <c r="CB77" s="891"/>
      <c r="CC77" s="891"/>
      <c r="CD77" s="891"/>
      <c r="CE77" s="891"/>
      <c r="CF77" s="891"/>
      <c r="CG77" s="89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26"/>
    </row>
    <row r="78" spans="1:131" ht="26.25" customHeight="1" x14ac:dyDescent="0.15">
      <c r="A78" s="234">
        <v>11</v>
      </c>
      <c r="B78" s="904"/>
      <c r="C78" s="905"/>
      <c r="D78" s="905"/>
      <c r="E78" s="905"/>
      <c r="F78" s="905"/>
      <c r="G78" s="905"/>
      <c r="H78" s="905"/>
      <c r="I78" s="905"/>
      <c r="J78" s="905"/>
      <c r="K78" s="905"/>
      <c r="L78" s="905"/>
      <c r="M78" s="905"/>
      <c r="N78" s="905"/>
      <c r="O78" s="905"/>
      <c r="P78" s="906"/>
      <c r="Q78" s="907"/>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3"/>
      <c r="BA78" s="863"/>
      <c r="BB78" s="863"/>
      <c r="BC78" s="863"/>
      <c r="BD78" s="864"/>
      <c r="BE78" s="237"/>
      <c r="BF78" s="237"/>
      <c r="BG78" s="237"/>
      <c r="BH78" s="237"/>
      <c r="BI78" s="237"/>
      <c r="BJ78" s="226"/>
      <c r="BK78" s="226"/>
      <c r="BL78" s="226"/>
      <c r="BM78" s="226"/>
      <c r="BN78" s="226"/>
      <c r="BO78" s="237"/>
      <c r="BP78" s="237"/>
      <c r="BQ78" s="234">
        <v>72</v>
      </c>
      <c r="BR78" s="239"/>
      <c r="BS78" s="890"/>
      <c r="BT78" s="891"/>
      <c r="BU78" s="891"/>
      <c r="BV78" s="891"/>
      <c r="BW78" s="891"/>
      <c r="BX78" s="891"/>
      <c r="BY78" s="891"/>
      <c r="BZ78" s="891"/>
      <c r="CA78" s="891"/>
      <c r="CB78" s="891"/>
      <c r="CC78" s="891"/>
      <c r="CD78" s="891"/>
      <c r="CE78" s="891"/>
      <c r="CF78" s="891"/>
      <c r="CG78" s="89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26"/>
    </row>
    <row r="79" spans="1:131" ht="26.25" customHeight="1" x14ac:dyDescent="0.15">
      <c r="A79" s="234">
        <v>12</v>
      </c>
      <c r="B79" s="904"/>
      <c r="C79" s="905"/>
      <c r="D79" s="905"/>
      <c r="E79" s="905"/>
      <c r="F79" s="905"/>
      <c r="G79" s="905"/>
      <c r="H79" s="905"/>
      <c r="I79" s="905"/>
      <c r="J79" s="905"/>
      <c r="K79" s="905"/>
      <c r="L79" s="905"/>
      <c r="M79" s="905"/>
      <c r="N79" s="905"/>
      <c r="O79" s="905"/>
      <c r="P79" s="906"/>
      <c r="Q79" s="907"/>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3"/>
      <c r="BA79" s="863"/>
      <c r="BB79" s="863"/>
      <c r="BC79" s="863"/>
      <c r="BD79" s="864"/>
      <c r="BE79" s="237"/>
      <c r="BF79" s="237"/>
      <c r="BG79" s="237"/>
      <c r="BH79" s="237"/>
      <c r="BI79" s="237"/>
      <c r="BJ79" s="226"/>
      <c r="BK79" s="226"/>
      <c r="BL79" s="226"/>
      <c r="BM79" s="226"/>
      <c r="BN79" s="226"/>
      <c r="BO79" s="237"/>
      <c r="BP79" s="237"/>
      <c r="BQ79" s="234">
        <v>73</v>
      </c>
      <c r="BR79" s="239"/>
      <c r="BS79" s="890"/>
      <c r="BT79" s="891"/>
      <c r="BU79" s="891"/>
      <c r="BV79" s="891"/>
      <c r="BW79" s="891"/>
      <c r="BX79" s="891"/>
      <c r="BY79" s="891"/>
      <c r="BZ79" s="891"/>
      <c r="CA79" s="891"/>
      <c r="CB79" s="891"/>
      <c r="CC79" s="891"/>
      <c r="CD79" s="891"/>
      <c r="CE79" s="891"/>
      <c r="CF79" s="891"/>
      <c r="CG79" s="89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26"/>
    </row>
    <row r="80" spans="1:131" ht="26.25" customHeight="1" x14ac:dyDescent="0.15">
      <c r="A80" s="234">
        <v>13</v>
      </c>
      <c r="B80" s="904"/>
      <c r="C80" s="905"/>
      <c r="D80" s="905"/>
      <c r="E80" s="905"/>
      <c r="F80" s="905"/>
      <c r="G80" s="905"/>
      <c r="H80" s="905"/>
      <c r="I80" s="905"/>
      <c r="J80" s="905"/>
      <c r="K80" s="905"/>
      <c r="L80" s="905"/>
      <c r="M80" s="905"/>
      <c r="N80" s="905"/>
      <c r="O80" s="905"/>
      <c r="P80" s="906"/>
      <c r="Q80" s="907"/>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3"/>
      <c r="BA80" s="863"/>
      <c r="BB80" s="863"/>
      <c r="BC80" s="863"/>
      <c r="BD80" s="864"/>
      <c r="BE80" s="237"/>
      <c r="BF80" s="237"/>
      <c r="BG80" s="237"/>
      <c r="BH80" s="237"/>
      <c r="BI80" s="237"/>
      <c r="BJ80" s="237"/>
      <c r="BK80" s="237"/>
      <c r="BL80" s="237"/>
      <c r="BM80" s="237"/>
      <c r="BN80" s="237"/>
      <c r="BO80" s="237"/>
      <c r="BP80" s="237"/>
      <c r="BQ80" s="234">
        <v>74</v>
      </c>
      <c r="BR80" s="239"/>
      <c r="BS80" s="890"/>
      <c r="BT80" s="891"/>
      <c r="BU80" s="891"/>
      <c r="BV80" s="891"/>
      <c r="BW80" s="891"/>
      <c r="BX80" s="891"/>
      <c r="BY80" s="891"/>
      <c r="BZ80" s="891"/>
      <c r="CA80" s="891"/>
      <c r="CB80" s="891"/>
      <c r="CC80" s="891"/>
      <c r="CD80" s="891"/>
      <c r="CE80" s="891"/>
      <c r="CF80" s="891"/>
      <c r="CG80" s="89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26"/>
    </row>
    <row r="81" spans="1:131" ht="26.25" customHeight="1" x14ac:dyDescent="0.15">
      <c r="A81" s="234">
        <v>14</v>
      </c>
      <c r="B81" s="904"/>
      <c r="C81" s="905"/>
      <c r="D81" s="905"/>
      <c r="E81" s="905"/>
      <c r="F81" s="905"/>
      <c r="G81" s="905"/>
      <c r="H81" s="905"/>
      <c r="I81" s="905"/>
      <c r="J81" s="905"/>
      <c r="K81" s="905"/>
      <c r="L81" s="905"/>
      <c r="M81" s="905"/>
      <c r="N81" s="905"/>
      <c r="O81" s="905"/>
      <c r="P81" s="906"/>
      <c r="Q81" s="907"/>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3"/>
      <c r="BA81" s="863"/>
      <c r="BB81" s="863"/>
      <c r="BC81" s="863"/>
      <c r="BD81" s="864"/>
      <c r="BE81" s="237"/>
      <c r="BF81" s="237"/>
      <c r="BG81" s="237"/>
      <c r="BH81" s="237"/>
      <c r="BI81" s="237"/>
      <c r="BJ81" s="237"/>
      <c r="BK81" s="237"/>
      <c r="BL81" s="237"/>
      <c r="BM81" s="237"/>
      <c r="BN81" s="237"/>
      <c r="BO81" s="237"/>
      <c r="BP81" s="237"/>
      <c r="BQ81" s="234">
        <v>75</v>
      </c>
      <c r="BR81" s="239"/>
      <c r="BS81" s="890"/>
      <c r="BT81" s="891"/>
      <c r="BU81" s="891"/>
      <c r="BV81" s="891"/>
      <c r="BW81" s="891"/>
      <c r="BX81" s="891"/>
      <c r="BY81" s="891"/>
      <c r="BZ81" s="891"/>
      <c r="CA81" s="891"/>
      <c r="CB81" s="891"/>
      <c r="CC81" s="891"/>
      <c r="CD81" s="891"/>
      <c r="CE81" s="891"/>
      <c r="CF81" s="891"/>
      <c r="CG81" s="89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26"/>
    </row>
    <row r="82" spans="1:131" ht="26.25" customHeight="1" x14ac:dyDescent="0.15">
      <c r="A82" s="234">
        <v>15</v>
      </c>
      <c r="B82" s="904"/>
      <c r="C82" s="905"/>
      <c r="D82" s="905"/>
      <c r="E82" s="905"/>
      <c r="F82" s="905"/>
      <c r="G82" s="905"/>
      <c r="H82" s="905"/>
      <c r="I82" s="905"/>
      <c r="J82" s="905"/>
      <c r="K82" s="905"/>
      <c r="L82" s="905"/>
      <c r="M82" s="905"/>
      <c r="N82" s="905"/>
      <c r="O82" s="905"/>
      <c r="P82" s="906"/>
      <c r="Q82" s="907"/>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3"/>
      <c r="BA82" s="863"/>
      <c r="BB82" s="863"/>
      <c r="BC82" s="863"/>
      <c r="BD82" s="864"/>
      <c r="BE82" s="237"/>
      <c r="BF82" s="237"/>
      <c r="BG82" s="237"/>
      <c r="BH82" s="237"/>
      <c r="BI82" s="237"/>
      <c r="BJ82" s="237"/>
      <c r="BK82" s="237"/>
      <c r="BL82" s="237"/>
      <c r="BM82" s="237"/>
      <c r="BN82" s="237"/>
      <c r="BO82" s="237"/>
      <c r="BP82" s="237"/>
      <c r="BQ82" s="234">
        <v>76</v>
      </c>
      <c r="BR82" s="239"/>
      <c r="BS82" s="890"/>
      <c r="BT82" s="891"/>
      <c r="BU82" s="891"/>
      <c r="BV82" s="891"/>
      <c r="BW82" s="891"/>
      <c r="BX82" s="891"/>
      <c r="BY82" s="891"/>
      <c r="BZ82" s="891"/>
      <c r="CA82" s="891"/>
      <c r="CB82" s="891"/>
      <c r="CC82" s="891"/>
      <c r="CD82" s="891"/>
      <c r="CE82" s="891"/>
      <c r="CF82" s="891"/>
      <c r="CG82" s="89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26"/>
    </row>
    <row r="83" spans="1:131" ht="26.25" customHeight="1" x14ac:dyDescent="0.15">
      <c r="A83" s="234">
        <v>16</v>
      </c>
      <c r="B83" s="904"/>
      <c r="C83" s="905"/>
      <c r="D83" s="905"/>
      <c r="E83" s="905"/>
      <c r="F83" s="905"/>
      <c r="G83" s="905"/>
      <c r="H83" s="905"/>
      <c r="I83" s="905"/>
      <c r="J83" s="905"/>
      <c r="K83" s="905"/>
      <c r="L83" s="905"/>
      <c r="M83" s="905"/>
      <c r="N83" s="905"/>
      <c r="O83" s="905"/>
      <c r="P83" s="906"/>
      <c r="Q83" s="907"/>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3"/>
      <c r="BA83" s="863"/>
      <c r="BB83" s="863"/>
      <c r="BC83" s="863"/>
      <c r="BD83" s="864"/>
      <c r="BE83" s="237"/>
      <c r="BF83" s="237"/>
      <c r="BG83" s="237"/>
      <c r="BH83" s="237"/>
      <c r="BI83" s="237"/>
      <c r="BJ83" s="237"/>
      <c r="BK83" s="237"/>
      <c r="BL83" s="237"/>
      <c r="BM83" s="237"/>
      <c r="BN83" s="237"/>
      <c r="BO83" s="237"/>
      <c r="BP83" s="237"/>
      <c r="BQ83" s="234">
        <v>77</v>
      </c>
      <c r="BR83" s="239"/>
      <c r="BS83" s="890"/>
      <c r="BT83" s="891"/>
      <c r="BU83" s="891"/>
      <c r="BV83" s="891"/>
      <c r="BW83" s="891"/>
      <c r="BX83" s="891"/>
      <c r="BY83" s="891"/>
      <c r="BZ83" s="891"/>
      <c r="CA83" s="891"/>
      <c r="CB83" s="891"/>
      <c r="CC83" s="891"/>
      <c r="CD83" s="891"/>
      <c r="CE83" s="891"/>
      <c r="CF83" s="891"/>
      <c r="CG83" s="89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26"/>
    </row>
    <row r="84" spans="1:131" ht="26.25" customHeight="1" x14ac:dyDescent="0.15">
      <c r="A84" s="234">
        <v>17</v>
      </c>
      <c r="B84" s="904"/>
      <c r="C84" s="905"/>
      <c r="D84" s="905"/>
      <c r="E84" s="905"/>
      <c r="F84" s="905"/>
      <c r="G84" s="905"/>
      <c r="H84" s="905"/>
      <c r="I84" s="905"/>
      <c r="J84" s="905"/>
      <c r="K84" s="905"/>
      <c r="L84" s="905"/>
      <c r="M84" s="905"/>
      <c r="N84" s="905"/>
      <c r="O84" s="905"/>
      <c r="P84" s="906"/>
      <c r="Q84" s="907"/>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3"/>
      <c r="BA84" s="863"/>
      <c r="BB84" s="863"/>
      <c r="BC84" s="863"/>
      <c r="BD84" s="864"/>
      <c r="BE84" s="237"/>
      <c r="BF84" s="237"/>
      <c r="BG84" s="237"/>
      <c r="BH84" s="237"/>
      <c r="BI84" s="237"/>
      <c r="BJ84" s="237"/>
      <c r="BK84" s="237"/>
      <c r="BL84" s="237"/>
      <c r="BM84" s="237"/>
      <c r="BN84" s="237"/>
      <c r="BO84" s="237"/>
      <c r="BP84" s="237"/>
      <c r="BQ84" s="234">
        <v>78</v>
      </c>
      <c r="BR84" s="239"/>
      <c r="BS84" s="890"/>
      <c r="BT84" s="891"/>
      <c r="BU84" s="891"/>
      <c r="BV84" s="891"/>
      <c r="BW84" s="891"/>
      <c r="BX84" s="891"/>
      <c r="BY84" s="891"/>
      <c r="BZ84" s="891"/>
      <c r="CA84" s="891"/>
      <c r="CB84" s="891"/>
      <c r="CC84" s="891"/>
      <c r="CD84" s="891"/>
      <c r="CE84" s="891"/>
      <c r="CF84" s="891"/>
      <c r="CG84" s="89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26"/>
    </row>
    <row r="85" spans="1:131" ht="26.25" customHeight="1" x14ac:dyDescent="0.15">
      <c r="A85" s="234">
        <v>18</v>
      </c>
      <c r="B85" s="904"/>
      <c r="C85" s="905"/>
      <c r="D85" s="905"/>
      <c r="E85" s="905"/>
      <c r="F85" s="905"/>
      <c r="G85" s="905"/>
      <c r="H85" s="905"/>
      <c r="I85" s="905"/>
      <c r="J85" s="905"/>
      <c r="K85" s="905"/>
      <c r="L85" s="905"/>
      <c r="M85" s="905"/>
      <c r="N85" s="905"/>
      <c r="O85" s="905"/>
      <c r="P85" s="906"/>
      <c r="Q85" s="907"/>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3"/>
      <c r="BA85" s="863"/>
      <c r="BB85" s="863"/>
      <c r="BC85" s="863"/>
      <c r="BD85" s="864"/>
      <c r="BE85" s="237"/>
      <c r="BF85" s="237"/>
      <c r="BG85" s="237"/>
      <c r="BH85" s="237"/>
      <c r="BI85" s="237"/>
      <c r="BJ85" s="237"/>
      <c r="BK85" s="237"/>
      <c r="BL85" s="237"/>
      <c r="BM85" s="237"/>
      <c r="BN85" s="237"/>
      <c r="BO85" s="237"/>
      <c r="BP85" s="237"/>
      <c r="BQ85" s="234">
        <v>79</v>
      </c>
      <c r="BR85" s="239"/>
      <c r="BS85" s="890"/>
      <c r="BT85" s="891"/>
      <c r="BU85" s="891"/>
      <c r="BV85" s="891"/>
      <c r="BW85" s="891"/>
      <c r="BX85" s="891"/>
      <c r="BY85" s="891"/>
      <c r="BZ85" s="891"/>
      <c r="CA85" s="891"/>
      <c r="CB85" s="891"/>
      <c r="CC85" s="891"/>
      <c r="CD85" s="891"/>
      <c r="CE85" s="891"/>
      <c r="CF85" s="891"/>
      <c r="CG85" s="89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26"/>
    </row>
    <row r="86" spans="1:131" ht="26.25" customHeight="1" x14ac:dyDescent="0.15">
      <c r="A86" s="234">
        <v>19</v>
      </c>
      <c r="B86" s="904"/>
      <c r="C86" s="905"/>
      <c r="D86" s="905"/>
      <c r="E86" s="905"/>
      <c r="F86" s="905"/>
      <c r="G86" s="905"/>
      <c r="H86" s="905"/>
      <c r="I86" s="905"/>
      <c r="J86" s="905"/>
      <c r="K86" s="905"/>
      <c r="L86" s="905"/>
      <c r="M86" s="905"/>
      <c r="N86" s="905"/>
      <c r="O86" s="905"/>
      <c r="P86" s="906"/>
      <c r="Q86" s="907"/>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3"/>
      <c r="BA86" s="863"/>
      <c r="BB86" s="863"/>
      <c r="BC86" s="863"/>
      <c r="BD86" s="864"/>
      <c r="BE86" s="237"/>
      <c r="BF86" s="237"/>
      <c r="BG86" s="237"/>
      <c r="BH86" s="237"/>
      <c r="BI86" s="237"/>
      <c r="BJ86" s="237"/>
      <c r="BK86" s="237"/>
      <c r="BL86" s="237"/>
      <c r="BM86" s="237"/>
      <c r="BN86" s="237"/>
      <c r="BO86" s="237"/>
      <c r="BP86" s="237"/>
      <c r="BQ86" s="234">
        <v>80</v>
      </c>
      <c r="BR86" s="239"/>
      <c r="BS86" s="890"/>
      <c r="BT86" s="891"/>
      <c r="BU86" s="891"/>
      <c r="BV86" s="891"/>
      <c r="BW86" s="891"/>
      <c r="BX86" s="891"/>
      <c r="BY86" s="891"/>
      <c r="BZ86" s="891"/>
      <c r="CA86" s="891"/>
      <c r="CB86" s="891"/>
      <c r="CC86" s="891"/>
      <c r="CD86" s="891"/>
      <c r="CE86" s="891"/>
      <c r="CF86" s="891"/>
      <c r="CG86" s="89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26"/>
    </row>
    <row r="87" spans="1:131" ht="26.25" customHeight="1" x14ac:dyDescent="0.15">
      <c r="A87" s="240">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7"/>
      <c r="BF87" s="237"/>
      <c r="BG87" s="237"/>
      <c r="BH87" s="237"/>
      <c r="BI87" s="237"/>
      <c r="BJ87" s="237"/>
      <c r="BK87" s="237"/>
      <c r="BL87" s="237"/>
      <c r="BM87" s="237"/>
      <c r="BN87" s="237"/>
      <c r="BO87" s="237"/>
      <c r="BP87" s="237"/>
      <c r="BQ87" s="234">
        <v>81</v>
      </c>
      <c r="BR87" s="239"/>
      <c r="BS87" s="890"/>
      <c r="BT87" s="891"/>
      <c r="BU87" s="891"/>
      <c r="BV87" s="891"/>
      <c r="BW87" s="891"/>
      <c r="BX87" s="891"/>
      <c r="BY87" s="891"/>
      <c r="BZ87" s="891"/>
      <c r="CA87" s="891"/>
      <c r="CB87" s="891"/>
      <c r="CC87" s="891"/>
      <c r="CD87" s="891"/>
      <c r="CE87" s="891"/>
      <c r="CF87" s="891"/>
      <c r="CG87" s="89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26"/>
    </row>
    <row r="88" spans="1:131" ht="26.25" customHeight="1" thickBot="1" x14ac:dyDescent="0.2">
      <c r="A88" s="236" t="s">
        <v>388</v>
      </c>
      <c r="B88" s="820" t="s">
        <v>423</v>
      </c>
      <c r="C88" s="821"/>
      <c r="D88" s="821"/>
      <c r="E88" s="821"/>
      <c r="F88" s="821"/>
      <c r="G88" s="821"/>
      <c r="H88" s="821"/>
      <c r="I88" s="821"/>
      <c r="J88" s="821"/>
      <c r="K88" s="821"/>
      <c r="L88" s="821"/>
      <c r="M88" s="821"/>
      <c r="N88" s="821"/>
      <c r="O88" s="821"/>
      <c r="P88" s="822"/>
      <c r="Q88" s="871"/>
      <c r="R88" s="872"/>
      <c r="S88" s="872"/>
      <c r="T88" s="872"/>
      <c r="U88" s="872"/>
      <c r="V88" s="872"/>
      <c r="W88" s="872"/>
      <c r="X88" s="872"/>
      <c r="Y88" s="872"/>
      <c r="Z88" s="872"/>
      <c r="AA88" s="872"/>
      <c r="AB88" s="872"/>
      <c r="AC88" s="872"/>
      <c r="AD88" s="872"/>
      <c r="AE88" s="872"/>
      <c r="AF88" s="875">
        <f>SUM(AF68:AJ87)</f>
        <v>11740</v>
      </c>
      <c r="AG88" s="875"/>
      <c r="AH88" s="875"/>
      <c r="AI88" s="875"/>
      <c r="AJ88" s="875"/>
      <c r="AK88" s="872"/>
      <c r="AL88" s="872"/>
      <c r="AM88" s="872"/>
      <c r="AN88" s="872"/>
      <c r="AO88" s="872"/>
      <c r="AP88" s="875">
        <f t="shared" ref="AP88" si="2">SUM(AP68:AT87)</f>
        <v>902</v>
      </c>
      <c r="AQ88" s="875"/>
      <c r="AR88" s="875"/>
      <c r="AS88" s="875"/>
      <c r="AT88" s="875"/>
      <c r="AU88" s="875">
        <f t="shared" ref="AU88" si="3">SUM(AU68:AY87)</f>
        <v>490</v>
      </c>
      <c r="AV88" s="875"/>
      <c r="AW88" s="875"/>
      <c r="AX88" s="875"/>
      <c r="AY88" s="875"/>
      <c r="AZ88" s="880"/>
      <c r="BA88" s="880"/>
      <c r="BB88" s="880"/>
      <c r="BC88" s="880"/>
      <c r="BD88" s="881"/>
      <c r="BE88" s="237"/>
      <c r="BF88" s="237"/>
      <c r="BG88" s="237"/>
      <c r="BH88" s="237"/>
      <c r="BI88" s="237"/>
      <c r="BJ88" s="237"/>
      <c r="BK88" s="237"/>
      <c r="BL88" s="237"/>
      <c r="BM88" s="237"/>
      <c r="BN88" s="237"/>
      <c r="BO88" s="237"/>
      <c r="BP88" s="237"/>
      <c r="BQ88" s="234">
        <v>82</v>
      </c>
      <c r="BR88" s="239"/>
      <c r="BS88" s="890"/>
      <c r="BT88" s="891"/>
      <c r="BU88" s="891"/>
      <c r="BV88" s="891"/>
      <c r="BW88" s="891"/>
      <c r="BX88" s="891"/>
      <c r="BY88" s="891"/>
      <c r="BZ88" s="891"/>
      <c r="CA88" s="891"/>
      <c r="CB88" s="891"/>
      <c r="CC88" s="891"/>
      <c r="CD88" s="891"/>
      <c r="CE88" s="891"/>
      <c r="CF88" s="891"/>
      <c r="CG88" s="89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0"/>
      <c r="BT89" s="891"/>
      <c r="BU89" s="891"/>
      <c r="BV89" s="891"/>
      <c r="BW89" s="891"/>
      <c r="BX89" s="891"/>
      <c r="BY89" s="891"/>
      <c r="BZ89" s="891"/>
      <c r="CA89" s="891"/>
      <c r="CB89" s="891"/>
      <c r="CC89" s="891"/>
      <c r="CD89" s="891"/>
      <c r="CE89" s="891"/>
      <c r="CF89" s="891"/>
      <c r="CG89" s="89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0"/>
      <c r="BT90" s="891"/>
      <c r="BU90" s="891"/>
      <c r="BV90" s="891"/>
      <c r="BW90" s="891"/>
      <c r="BX90" s="891"/>
      <c r="BY90" s="891"/>
      <c r="BZ90" s="891"/>
      <c r="CA90" s="891"/>
      <c r="CB90" s="891"/>
      <c r="CC90" s="891"/>
      <c r="CD90" s="891"/>
      <c r="CE90" s="891"/>
      <c r="CF90" s="891"/>
      <c r="CG90" s="89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0"/>
      <c r="BT91" s="891"/>
      <c r="BU91" s="891"/>
      <c r="BV91" s="891"/>
      <c r="BW91" s="891"/>
      <c r="BX91" s="891"/>
      <c r="BY91" s="891"/>
      <c r="BZ91" s="891"/>
      <c r="CA91" s="891"/>
      <c r="CB91" s="891"/>
      <c r="CC91" s="891"/>
      <c r="CD91" s="891"/>
      <c r="CE91" s="891"/>
      <c r="CF91" s="891"/>
      <c r="CG91" s="89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0"/>
      <c r="BT92" s="891"/>
      <c r="BU92" s="891"/>
      <c r="BV92" s="891"/>
      <c r="BW92" s="891"/>
      <c r="BX92" s="891"/>
      <c r="BY92" s="891"/>
      <c r="BZ92" s="891"/>
      <c r="CA92" s="891"/>
      <c r="CB92" s="891"/>
      <c r="CC92" s="891"/>
      <c r="CD92" s="891"/>
      <c r="CE92" s="891"/>
      <c r="CF92" s="891"/>
      <c r="CG92" s="89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0"/>
      <c r="BT93" s="891"/>
      <c r="BU93" s="891"/>
      <c r="BV93" s="891"/>
      <c r="BW93" s="891"/>
      <c r="BX93" s="891"/>
      <c r="BY93" s="891"/>
      <c r="BZ93" s="891"/>
      <c r="CA93" s="891"/>
      <c r="CB93" s="891"/>
      <c r="CC93" s="891"/>
      <c r="CD93" s="891"/>
      <c r="CE93" s="891"/>
      <c r="CF93" s="891"/>
      <c r="CG93" s="89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0"/>
      <c r="BT94" s="891"/>
      <c r="BU94" s="891"/>
      <c r="BV94" s="891"/>
      <c r="BW94" s="891"/>
      <c r="BX94" s="891"/>
      <c r="BY94" s="891"/>
      <c r="BZ94" s="891"/>
      <c r="CA94" s="891"/>
      <c r="CB94" s="891"/>
      <c r="CC94" s="891"/>
      <c r="CD94" s="891"/>
      <c r="CE94" s="891"/>
      <c r="CF94" s="891"/>
      <c r="CG94" s="89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0"/>
      <c r="BT95" s="891"/>
      <c r="BU95" s="891"/>
      <c r="BV95" s="891"/>
      <c r="BW95" s="891"/>
      <c r="BX95" s="891"/>
      <c r="BY95" s="891"/>
      <c r="BZ95" s="891"/>
      <c r="CA95" s="891"/>
      <c r="CB95" s="891"/>
      <c r="CC95" s="891"/>
      <c r="CD95" s="891"/>
      <c r="CE95" s="891"/>
      <c r="CF95" s="891"/>
      <c r="CG95" s="89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0"/>
      <c r="BT96" s="891"/>
      <c r="BU96" s="891"/>
      <c r="BV96" s="891"/>
      <c r="BW96" s="891"/>
      <c r="BX96" s="891"/>
      <c r="BY96" s="891"/>
      <c r="BZ96" s="891"/>
      <c r="CA96" s="891"/>
      <c r="CB96" s="891"/>
      <c r="CC96" s="891"/>
      <c r="CD96" s="891"/>
      <c r="CE96" s="891"/>
      <c r="CF96" s="891"/>
      <c r="CG96" s="89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0"/>
      <c r="BT97" s="891"/>
      <c r="BU97" s="891"/>
      <c r="BV97" s="891"/>
      <c r="BW97" s="891"/>
      <c r="BX97" s="891"/>
      <c r="BY97" s="891"/>
      <c r="BZ97" s="891"/>
      <c r="CA97" s="891"/>
      <c r="CB97" s="891"/>
      <c r="CC97" s="891"/>
      <c r="CD97" s="891"/>
      <c r="CE97" s="891"/>
      <c r="CF97" s="891"/>
      <c r="CG97" s="89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0"/>
      <c r="BT98" s="891"/>
      <c r="BU98" s="891"/>
      <c r="BV98" s="891"/>
      <c r="BW98" s="891"/>
      <c r="BX98" s="891"/>
      <c r="BY98" s="891"/>
      <c r="BZ98" s="891"/>
      <c r="CA98" s="891"/>
      <c r="CB98" s="891"/>
      <c r="CC98" s="891"/>
      <c r="CD98" s="891"/>
      <c r="CE98" s="891"/>
      <c r="CF98" s="891"/>
      <c r="CG98" s="89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0"/>
      <c r="BT99" s="891"/>
      <c r="BU99" s="891"/>
      <c r="BV99" s="891"/>
      <c r="BW99" s="891"/>
      <c r="BX99" s="891"/>
      <c r="BY99" s="891"/>
      <c r="BZ99" s="891"/>
      <c r="CA99" s="891"/>
      <c r="CB99" s="891"/>
      <c r="CC99" s="891"/>
      <c r="CD99" s="891"/>
      <c r="CE99" s="891"/>
      <c r="CF99" s="891"/>
      <c r="CG99" s="89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0"/>
      <c r="BT100" s="891"/>
      <c r="BU100" s="891"/>
      <c r="BV100" s="891"/>
      <c r="BW100" s="891"/>
      <c r="BX100" s="891"/>
      <c r="BY100" s="891"/>
      <c r="BZ100" s="891"/>
      <c r="CA100" s="891"/>
      <c r="CB100" s="891"/>
      <c r="CC100" s="891"/>
      <c r="CD100" s="891"/>
      <c r="CE100" s="891"/>
      <c r="CF100" s="891"/>
      <c r="CG100" s="89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0"/>
      <c r="BT101" s="891"/>
      <c r="BU101" s="891"/>
      <c r="BV101" s="891"/>
      <c r="BW101" s="891"/>
      <c r="BX101" s="891"/>
      <c r="BY101" s="891"/>
      <c r="BZ101" s="891"/>
      <c r="CA101" s="891"/>
      <c r="CB101" s="891"/>
      <c r="CC101" s="891"/>
      <c r="CD101" s="891"/>
      <c r="CE101" s="891"/>
      <c r="CF101" s="891"/>
      <c r="CG101" s="89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20" t="s">
        <v>424</v>
      </c>
      <c r="BS102" s="821"/>
      <c r="BT102" s="821"/>
      <c r="BU102" s="821"/>
      <c r="BV102" s="821"/>
      <c r="BW102" s="821"/>
      <c r="BX102" s="821"/>
      <c r="BY102" s="821"/>
      <c r="BZ102" s="821"/>
      <c r="CA102" s="821"/>
      <c r="CB102" s="821"/>
      <c r="CC102" s="821"/>
      <c r="CD102" s="821"/>
      <c r="CE102" s="821"/>
      <c r="CF102" s="821"/>
      <c r="CG102" s="822"/>
      <c r="CH102" s="923"/>
      <c r="CI102" s="924"/>
      <c r="CJ102" s="924"/>
      <c r="CK102" s="924"/>
      <c r="CL102" s="925"/>
      <c r="CM102" s="923"/>
      <c r="CN102" s="924"/>
      <c r="CO102" s="924"/>
      <c r="CP102" s="924"/>
      <c r="CQ102" s="925"/>
      <c r="CR102" s="926"/>
      <c r="CS102" s="883"/>
      <c r="CT102" s="883"/>
      <c r="CU102" s="883"/>
      <c r="CV102" s="927"/>
      <c r="CW102" s="926"/>
      <c r="CX102" s="883"/>
      <c r="CY102" s="883"/>
      <c r="CZ102" s="883"/>
      <c r="DA102" s="927"/>
      <c r="DB102" s="926"/>
      <c r="DC102" s="883"/>
      <c r="DD102" s="883"/>
      <c r="DE102" s="883"/>
      <c r="DF102" s="927"/>
      <c r="DG102" s="926"/>
      <c r="DH102" s="883"/>
      <c r="DI102" s="883"/>
      <c r="DJ102" s="883"/>
      <c r="DK102" s="927"/>
      <c r="DL102" s="926"/>
      <c r="DM102" s="883"/>
      <c r="DN102" s="883"/>
      <c r="DO102" s="883"/>
      <c r="DP102" s="927"/>
      <c r="DQ102" s="926"/>
      <c r="DR102" s="883"/>
      <c r="DS102" s="883"/>
      <c r="DT102" s="883"/>
      <c r="DU102" s="927"/>
      <c r="DV102" s="820"/>
      <c r="DW102" s="821"/>
      <c r="DX102" s="821"/>
      <c r="DY102" s="821"/>
      <c r="DZ102" s="95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6"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303</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303</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303</v>
      </c>
      <c r="DR109" s="929"/>
      <c r="DS109" s="929"/>
      <c r="DT109" s="929"/>
      <c r="DU109" s="930"/>
      <c r="DV109" s="928" t="s">
        <v>434</v>
      </c>
      <c r="DW109" s="929"/>
      <c r="DX109" s="929"/>
      <c r="DY109" s="929"/>
      <c r="DZ109" s="931"/>
    </row>
    <row r="110" spans="1:131" s="226"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1526205</v>
      </c>
      <c r="AB110" s="936"/>
      <c r="AC110" s="936"/>
      <c r="AD110" s="936"/>
      <c r="AE110" s="937"/>
      <c r="AF110" s="938">
        <v>1401624</v>
      </c>
      <c r="AG110" s="936"/>
      <c r="AH110" s="936"/>
      <c r="AI110" s="936"/>
      <c r="AJ110" s="937"/>
      <c r="AK110" s="938">
        <v>1281335</v>
      </c>
      <c r="AL110" s="936"/>
      <c r="AM110" s="936"/>
      <c r="AN110" s="936"/>
      <c r="AO110" s="937"/>
      <c r="AP110" s="939">
        <v>20.399999999999999</v>
      </c>
      <c r="AQ110" s="940"/>
      <c r="AR110" s="940"/>
      <c r="AS110" s="940"/>
      <c r="AT110" s="941"/>
      <c r="AU110" s="942" t="s">
        <v>73</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10948634</v>
      </c>
      <c r="BR110" s="967"/>
      <c r="BS110" s="967"/>
      <c r="BT110" s="967"/>
      <c r="BU110" s="967"/>
      <c r="BV110" s="967">
        <v>10623742</v>
      </c>
      <c r="BW110" s="967"/>
      <c r="BX110" s="967"/>
      <c r="BY110" s="967"/>
      <c r="BZ110" s="967"/>
      <c r="CA110" s="967">
        <v>10917826</v>
      </c>
      <c r="CB110" s="967"/>
      <c r="CC110" s="967"/>
      <c r="CD110" s="967"/>
      <c r="CE110" s="967"/>
      <c r="CF110" s="980">
        <v>173.4</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441</v>
      </c>
      <c r="DM110" s="967"/>
      <c r="DN110" s="967"/>
      <c r="DO110" s="967"/>
      <c r="DP110" s="967"/>
      <c r="DQ110" s="967" t="s">
        <v>441</v>
      </c>
      <c r="DR110" s="967"/>
      <c r="DS110" s="967"/>
      <c r="DT110" s="967"/>
      <c r="DU110" s="967"/>
      <c r="DV110" s="968" t="s">
        <v>441</v>
      </c>
      <c r="DW110" s="968"/>
      <c r="DX110" s="968"/>
      <c r="DY110" s="968"/>
      <c r="DZ110" s="969"/>
    </row>
    <row r="111" spans="1:131" s="226"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413</v>
      </c>
      <c r="AG111" s="974"/>
      <c r="AH111" s="974"/>
      <c r="AI111" s="974"/>
      <c r="AJ111" s="975"/>
      <c r="AK111" s="976" t="s">
        <v>443</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441</v>
      </c>
      <c r="BR111" s="962"/>
      <c r="BS111" s="962"/>
      <c r="BT111" s="962"/>
      <c r="BU111" s="962"/>
      <c r="BV111" s="962" t="s">
        <v>445</v>
      </c>
      <c r="BW111" s="962"/>
      <c r="BX111" s="962"/>
      <c r="BY111" s="962"/>
      <c r="BZ111" s="962"/>
      <c r="CA111" s="962" t="s">
        <v>443</v>
      </c>
      <c r="CB111" s="962"/>
      <c r="CC111" s="962"/>
      <c r="CD111" s="962"/>
      <c r="CE111" s="962"/>
      <c r="CF111" s="956" t="s">
        <v>441</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443</v>
      </c>
      <c r="DH111" s="962"/>
      <c r="DI111" s="962"/>
      <c r="DJ111" s="962"/>
      <c r="DK111" s="962"/>
      <c r="DL111" s="962" t="s">
        <v>443</v>
      </c>
      <c r="DM111" s="962"/>
      <c r="DN111" s="962"/>
      <c r="DO111" s="962"/>
      <c r="DP111" s="962"/>
      <c r="DQ111" s="962" t="s">
        <v>441</v>
      </c>
      <c r="DR111" s="962"/>
      <c r="DS111" s="962"/>
      <c r="DT111" s="962"/>
      <c r="DU111" s="962"/>
      <c r="DV111" s="963" t="s">
        <v>445</v>
      </c>
      <c r="DW111" s="963"/>
      <c r="DX111" s="963"/>
      <c r="DY111" s="963"/>
      <c r="DZ111" s="964"/>
    </row>
    <row r="112" spans="1:131" s="226"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390</v>
      </c>
      <c r="AB112" s="995"/>
      <c r="AC112" s="995"/>
      <c r="AD112" s="995"/>
      <c r="AE112" s="996"/>
      <c r="AF112" s="997" t="s">
        <v>441</v>
      </c>
      <c r="AG112" s="995"/>
      <c r="AH112" s="995"/>
      <c r="AI112" s="995"/>
      <c r="AJ112" s="996"/>
      <c r="AK112" s="997" t="s">
        <v>441</v>
      </c>
      <c r="AL112" s="995"/>
      <c r="AM112" s="995"/>
      <c r="AN112" s="995"/>
      <c r="AO112" s="996"/>
      <c r="AP112" s="998" t="s">
        <v>441</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2886623</v>
      </c>
      <c r="BR112" s="962"/>
      <c r="BS112" s="962"/>
      <c r="BT112" s="962"/>
      <c r="BU112" s="962"/>
      <c r="BV112" s="962">
        <v>2629064</v>
      </c>
      <c r="BW112" s="962"/>
      <c r="BX112" s="962"/>
      <c r="BY112" s="962"/>
      <c r="BZ112" s="962"/>
      <c r="CA112" s="962">
        <v>2433786</v>
      </c>
      <c r="CB112" s="962"/>
      <c r="CC112" s="962"/>
      <c r="CD112" s="962"/>
      <c r="CE112" s="962"/>
      <c r="CF112" s="956">
        <v>38.700000000000003</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413</v>
      </c>
      <c r="DH112" s="962"/>
      <c r="DI112" s="962"/>
      <c r="DJ112" s="962"/>
      <c r="DK112" s="962"/>
      <c r="DL112" s="962" t="s">
        <v>445</v>
      </c>
      <c r="DM112" s="962"/>
      <c r="DN112" s="962"/>
      <c r="DO112" s="962"/>
      <c r="DP112" s="962"/>
      <c r="DQ112" s="962" t="s">
        <v>445</v>
      </c>
      <c r="DR112" s="962"/>
      <c r="DS112" s="962"/>
      <c r="DT112" s="962"/>
      <c r="DU112" s="962"/>
      <c r="DV112" s="963" t="s">
        <v>413</v>
      </c>
      <c r="DW112" s="963"/>
      <c r="DX112" s="963"/>
      <c r="DY112" s="963"/>
      <c r="DZ112" s="964"/>
    </row>
    <row r="113" spans="1:130" s="226"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317779</v>
      </c>
      <c r="AB113" s="974"/>
      <c r="AC113" s="974"/>
      <c r="AD113" s="974"/>
      <c r="AE113" s="975"/>
      <c r="AF113" s="976">
        <v>310802</v>
      </c>
      <c r="AG113" s="974"/>
      <c r="AH113" s="974"/>
      <c r="AI113" s="974"/>
      <c r="AJ113" s="975"/>
      <c r="AK113" s="976">
        <v>283660</v>
      </c>
      <c r="AL113" s="974"/>
      <c r="AM113" s="974"/>
      <c r="AN113" s="974"/>
      <c r="AO113" s="975"/>
      <c r="AP113" s="977">
        <v>4.5</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549487</v>
      </c>
      <c r="BR113" s="962"/>
      <c r="BS113" s="962"/>
      <c r="BT113" s="962"/>
      <c r="BU113" s="962"/>
      <c r="BV113" s="962">
        <v>534866</v>
      </c>
      <c r="BW113" s="962"/>
      <c r="BX113" s="962"/>
      <c r="BY113" s="962"/>
      <c r="BZ113" s="962"/>
      <c r="CA113" s="962">
        <v>490403</v>
      </c>
      <c r="CB113" s="962"/>
      <c r="CC113" s="962"/>
      <c r="CD113" s="962"/>
      <c r="CE113" s="962"/>
      <c r="CF113" s="956">
        <v>7.8</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413</v>
      </c>
      <c r="DH113" s="995"/>
      <c r="DI113" s="995"/>
      <c r="DJ113" s="995"/>
      <c r="DK113" s="996"/>
      <c r="DL113" s="997" t="s">
        <v>445</v>
      </c>
      <c r="DM113" s="995"/>
      <c r="DN113" s="995"/>
      <c r="DO113" s="995"/>
      <c r="DP113" s="996"/>
      <c r="DQ113" s="997" t="s">
        <v>441</v>
      </c>
      <c r="DR113" s="995"/>
      <c r="DS113" s="995"/>
      <c r="DT113" s="995"/>
      <c r="DU113" s="996"/>
      <c r="DV113" s="998" t="s">
        <v>413</v>
      </c>
      <c r="DW113" s="999"/>
      <c r="DX113" s="999"/>
      <c r="DY113" s="999"/>
      <c r="DZ113" s="1000"/>
    </row>
    <row r="114" spans="1:130" s="226" customFormat="1" ht="26.25" customHeight="1" x14ac:dyDescent="0.15">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98138</v>
      </c>
      <c r="AB114" s="995"/>
      <c r="AC114" s="995"/>
      <c r="AD114" s="995"/>
      <c r="AE114" s="996"/>
      <c r="AF114" s="997">
        <v>107761</v>
      </c>
      <c r="AG114" s="995"/>
      <c r="AH114" s="995"/>
      <c r="AI114" s="995"/>
      <c r="AJ114" s="996"/>
      <c r="AK114" s="997">
        <v>93607</v>
      </c>
      <c r="AL114" s="995"/>
      <c r="AM114" s="995"/>
      <c r="AN114" s="995"/>
      <c r="AO114" s="996"/>
      <c r="AP114" s="998">
        <v>1.5</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1157091</v>
      </c>
      <c r="BR114" s="962"/>
      <c r="BS114" s="962"/>
      <c r="BT114" s="962"/>
      <c r="BU114" s="962"/>
      <c r="BV114" s="962">
        <v>1210807</v>
      </c>
      <c r="BW114" s="962"/>
      <c r="BX114" s="962"/>
      <c r="BY114" s="962"/>
      <c r="BZ114" s="962"/>
      <c r="CA114" s="962">
        <v>1232301</v>
      </c>
      <c r="CB114" s="962"/>
      <c r="CC114" s="962"/>
      <c r="CD114" s="962"/>
      <c r="CE114" s="962"/>
      <c r="CF114" s="956">
        <v>19.600000000000001</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445</v>
      </c>
      <c r="DH114" s="995"/>
      <c r="DI114" s="995"/>
      <c r="DJ114" s="995"/>
      <c r="DK114" s="996"/>
      <c r="DL114" s="997" t="s">
        <v>390</v>
      </c>
      <c r="DM114" s="995"/>
      <c r="DN114" s="995"/>
      <c r="DO114" s="995"/>
      <c r="DP114" s="996"/>
      <c r="DQ114" s="997" t="s">
        <v>441</v>
      </c>
      <c r="DR114" s="995"/>
      <c r="DS114" s="995"/>
      <c r="DT114" s="995"/>
      <c r="DU114" s="996"/>
      <c r="DV114" s="998" t="s">
        <v>441</v>
      </c>
      <c r="DW114" s="999"/>
      <c r="DX114" s="999"/>
      <c r="DY114" s="999"/>
      <c r="DZ114" s="1000"/>
    </row>
    <row r="115" spans="1:130" s="226" customFormat="1" ht="26.25" customHeight="1" x14ac:dyDescent="0.15">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30272</v>
      </c>
      <c r="AB115" s="974"/>
      <c r="AC115" s="974"/>
      <c r="AD115" s="974"/>
      <c r="AE115" s="975"/>
      <c r="AF115" s="976">
        <v>28129</v>
      </c>
      <c r="AG115" s="974"/>
      <c r="AH115" s="974"/>
      <c r="AI115" s="974"/>
      <c r="AJ115" s="975"/>
      <c r="AK115" s="976">
        <v>22208</v>
      </c>
      <c r="AL115" s="974"/>
      <c r="AM115" s="974"/>
      <c r="AN115" s="974"/>
      <c r="AO115" s="975"/>
      <c r="AP115" s="977">
        <v>0.4</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v>7594</v>
      </c>
      <c r="BR115" s="962"/>
      <c r="BS115" s="962"/>
      <c r="BT115" s="962"/>
      <c r="BU115" s="962"/>
      <c r="BV115" s="962" t="s">
        <v>413</v>
      </c>
      <c r="BW115" s="962"/>
      <c r="BX115" s="962"/>
      <c r="BY115" s="962"/>
      <c r="BZ115" s="962"/>
      <c r="CA115" s="962" t="s">
        <v>441</v>
      </c>
      <c r="CB115" s="962"/>
      <c r="CC115" s="962"/>
      <c r="CD115" s="962"/>
      <c r="CE115" s="962"/>
      <c r="CF115" s="956" t="s">
        <v>441</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413</v>
      </c>
      <c r="DH115" s="995"/>
      <c r="DI115" s="995"/>
      <c r="DJ115" s="995"/>
      <c r="DK115" s="996"/>
      <c r="DL115" s="997" t="s">
        <v>441</v>
      </c>
      <c r="DM115" s="995"/>
      <c r="DN115" s="995"/>
      <c r="DO115" s="995"/>
      <c r="DP115" s="996"/>
      <c r="DQ115" s="997" t="s">
        <v>441</v>
      </c>
      <c r="DR115" s="995"/>
      <c r="DS115" s="995"/>
      <c r="DT115" s="995"/>
      <c r="DU115" s="996"/>
      <c r="DV115" s="998" t="s">
        <v>441</v>
      </c>
      <c r="DW115" s="999"/>
      <c r="DX115" s="999"/>
      <c r="DY115" s="999"/>
      <c r="DZ115" s="1000"/>
    </row>
    <row r="116" spans="1:130" s="226" customFormat="1" ht="26.25" customHeight="1" x14ac:dyDescent="0.15">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441</v>
      </c>
      <c r="AB116" s="995"/>
      <c r="AC116" s="995"/>
      <c r="AD116" s="995"/>
      <c r="AE116" s="996"/>
      <c r="AF116" s="997" t="s">
        <v>441</v>
      </c>
      <c r="AG116" s="995"/>
      <c r="AH116" s="995"/>
      <c r="AI116" s="995"/>
      <c r="AJ116" s="996"/>
      <c r="AK116" s="997" t="s">
        <v>413</v>
      </c>
      <c r="AL116" s="995"/>
      <c r="AM116" s="995"/>
      <c r="AN116" s="995"/>
      <c r="AO116" s="996"/>
      <c r="AP116" s="998" t="s">
        <v>441</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413</v>
      </c>
      <c r="BR116" s="962"/>
      <c r="BS116" s="962"/>
      <c r="BT116" s="962"/>
      <c r="BU116" s="962"/>
      <c r="BV116" s="962" t="s">
        <v>413</v>
      </c>
      <c r="BW116" s="962"/>
      <c r="BX116" s="962"/>
      <c r="BY116" s="962"/>
      <c r="BZ116" s="962"/>
      <c r="CA116" s="962" t="s">
        <v>445</v>
      </c>
      <c r="CB116" s="962"/>
      <c r="CC116" s="962"/>
      <c r="CD116" s="962"/>
      <c r="CE116" s="962"/>
      <c r="CF116" s="956" t="s">
        <v>445</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441</v>
      </c>
      <c r="DH116" s="995"/>
      <c r="DI116" s="995"/>
      <c r="DJ116" s="995"/>
      <c r="DK116" s="996"/>
      <c r="DL116" s="997" t="s">
        <v>441</v>
      </c>
      <c r="DM116" s="995"/>
      <c r="DN116" s="995"/>
      <c r="DO116" s="995"/>
      <c r="DP116" s="996"/>
      <c r="DQ116" s="997" t="s">
        <v>390</v>
      </c>
      <c r="DR116" s="995"/>
      <c r="DS116" s="995"/>
      <c r="DT116" s="995"/>
      <c r="DU116" s="996"/>
      <c r="DV116" s="998" t="s">
        <v>441</v>
      </c>
      <c r="DW116" s="999"/>
      <c r="DX116" s="999"/>
      <c r="DY116" s="999"/>
      <c r="DZ116" s="1000"/>
    </row>
    <row r="117" spans="1:130" s="226" customFormat="1" ht="26.25" customHeight="1" x14ac:dyDescent="0.15">
      <c r="A117" s="94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1972394</v>
      </c>
      <c r="AB117" s="1015"/>
      <c r="AC117" s="1015"/>
      <c r="AD117" s="1015"/>
      <c r="AE117" s="1016"/>
      <c r="AF117" s="1017">
        <v>1848316</v>
      </c>
      <c r="AG117" s="1015"/>
      <c r="AH117" s="1015"/>
      <c r="AI117" s="1015"/>
      <c r="AJ117" s="1016"/>
      <c r="AK117" s="1017">
        <v>1680810</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445</v>
      </c>
      <c r="BR117" s="962"/>
      <c r="BS117" s="962"/>
      <c r="BT117" s="962"/>
      <c r="BU117" s="962"/>
      <c r="BV117" s="962" t="s">
        <v>445</v>
      </c>
      <c r="BW117" s="962"/>
      <c r="BX117" s="962"/>
      <c r="BY117" s="962"/>
      <c r="BZ117" s="962"/>
      <c r="CA117" s="962" t="s">
        <v>441</v>
      </c>
      <c r="CB117" s="962"/>
      <c r="CC117" s="962"/>
      <c r="CD117" s="962"/>
      <c r="CE117" s="962"/>
      <c r="CF117" s="956" t="s">
        <v>441</v>
      </c>
      <c r="CG117" s="957"/>
      <c r="CH117" s="957"/>
      <c r="CI117" s="957"/>
      <c r="CJ117" s="957"/>
      <c r="CK117" s="984"/>
      <c r="CL117" s="985"/>
      <c r="CM117" s="958" t="s">
        <v>465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441</v>
      </c>
      <c r="DH117" s="995"/>
      <c r="DI117" s="995"/>
      <c r="DJ117" s="995"/>
      <c r="DK117" s="996"/>
      <c r="DL117" s="997" t="s">
        <v>441</v>
      </c>
      <c r="DM117" s="995"/>
      <c r="DN117" s="995"/>
      <c r="DO117" s="995"/>
      <c r="DP117" s="996"/>
      <c r="DQ117" s="997" t="s">
        <v>445</v>
      </c>
      <c r="DR117" s="995"/>
      <c r="DS117" s="995"/>
      <c r="DT117" s="995"/>
      <c r="DU117" s="996"/>
      <c r="DV117" s="998" t="s">
        <v>445</v>
      </c>
      <c r="DW117" s="999"/>
      <c r="DX117" s="999"/>
      <c r="DY117" s="999"/>
      <c r="DZ117" s="1000"/>
    </row>
    <row r="118" spans="1:130" s="226"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303</v>
      </c>
      <c r="AL118" s="929"/>
      <c r="AM118" s="929"/>
      <c r="AN118" s="929"/>
      <c r="AO118" s="930"/>
      <c r="AP118" s="1006" t="s">
        <v>434</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441</v>
      </c>
      <c r="BR118" s="1036"/>
      <c r="BS118" s="1036"/>
      <c r="BT118" s="1036"/>
      <c r="BU118" s="1036"/>
      <c r="BV118" s="1036" t="s">
        <v>441</v>
      </c>
      <c r="BW118" s="1036"/>
      <c r="BX118" s="1036"/>
      <c r="BY118" s="1036"/>
      <c r="BZ118" s="1036"/>
      <c r="CA118" s="1036" t="s">
        <v>441</v>
      </c>
      <c r="CB118" s="1036"/>
      <c r="CC118" s="1036"/>
      <c r="CD118" s="1036"/>
      <c r="CE118" s="1036"/>
      <c r="CF118" s="956" t="s">
        <v>445</v>
      </c>
      <c r="CG118" s="957"/>
      <c r="CH118" s="957"/>
      <c r="CI118" s="957"/>
      <c r="CJ118" s="957"/>
      <c r="CK118" s="984"/>
      <c r="CL118" s="985"/>
      <c r="CM118" s="958" t="s">
        <v>467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445</v>
      </c>
      <c r="DH118" s="995"/>
      <c r="DI118" s="995"/>
      <c r="DJ118" s="995"/>
      <c r="DK118" s="996"/>
      <c r="DL118" s="997" t="s">
        <v>441</v>
      </c>
      <c r="DM118" s="995"/>
      <c r="DN118" s="995"/>
      <c r="DO118" s="995"/>
      <c r="DP118" s="996"/>
      <c r="DQ118" s="997" t="s">
        <v>445</v>
      </c>
      <c r="DR118" s="995"/>
      <c r="DS118" s="995"/>
      <c r="DT118" s="995"/>
      <c r="DU118" s="996"/>
      <c r="DV118" s="998" t="s">
        <v>441</v>
      </c>
      <c r="DW118" s="999"/>
      <c r="DX118" s="999"/>
      <c r="DY118" s="999"/>
      <c r="DZ118" s="1000"/>
    </row>
    <row r="119" spans="1:130" s="226"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441</v>
      </c>
      <c r="AB119" s="936"/>
      <c r="AC119" s="936"/>
      <c r="AD119" s="936"/>
      <c r="AE119" s="937"/>
      <c r="AF119" s="938" t="s">
        <v>445</v>
      </c>
      <c r="AG119" s="936"/>
      <c r="AH119" s="936"/>
      <c r="AI119" s="936"/>
      <c r="AJ119" s="937"/>
      <c r="AK119" s="938" t="s">
        <v>441</v>
      </c>
      <c r="AL119" s="936"/>
      <c r="AM119" s="936"/>
      <c r="AN119" s="936"/>
      <c r="AO119" s="937"/>
      <c r="AP119" s="939" t="s">
        <v>445</v>
      </c>
      <c r="AQ119" s="940"/>
      <c r="AR119" s="940"/>
      <c r="AS119" s="940"/>
      <c r="AT119" s="941"/>
      <c r="AU119" s="946"/>
      <c r="AV119" s="947"/>
      <c r="AW119" s="947"/>
      <c r="AX119" s="947"/>
      <c r="AY119" s="947"/>
      <c r="AZ119" s="247" t="s">
        <v>186</v>
      </c>
      <c r="BA119" s="247"/>
      <c r="BB119" s="247"/>
      <c r="BC119" s="247"/>
      <c r="BD119" s="247"/>
      <c r="BE119" s="247"/>
      <c r="BF119" s="247"/>
      <c r="BG119" s="247"/>
      <c r="BH119" s="247"/>
      <c r="BI119" s="247"/>
      <c r="BJ119" s="247"/>
      <c r="BK119" s="247"/>
      <c r="BL119" s="247"/>
      <c r="BM119" s="247"/>
      <c r="BN119" s="247"/>
      <c r="BO119" s="1013" t="s">
        <v>468</v>
      </c>
      <c r="BP119" s="1041"/>
      <c r="BQ119" s="1035">
        <v>15549429</v>
      </c>
      <c r="BR119" s="1036"/>
      <c r="BS119" s="1036"/>
      <c r="BT119" s="1036"/>
      <c r="BU119" s="1036"/>
      <c r="BV119" s="1036">
        <v>14998479</v>
      </c>
      <c r="BW119" s="1036"/>
      <c r="BX119" s="1036"/>
      <c r="BY119" s="1036"/>
      <c r="BZ119" s="1036"/>
      <c r="CA119" s="1036">
        <v>15074316</v>
      </c>
      <c r="CB119" s="1036"/>
      <c r="CC119" s="1036"/>
      <c r="CD119" s="1036"/>
      <c r="CE119" s="1036"/>
      <c r="CF119" s="1037"/>
      <c r="CG119" s="1038"/>
      <c r="CH119" s="1038"/>
      <c r="CI119" s="1038"/>
      <c r="CJ119" s="1039"/>
      <c r="CK119" s="986"/>
      <c r="CL119" s="987"/>
      <c r="CM119" s="1009" t="s">
        <v>469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445</v>
      </c>
      <c r="DH119" s="1022"/>
      <c r="DI119" s="1022"/>
      <c r="DJ119" s="1022"/>
      <c r="DK119" s="1023"/>
      <c r="DL119" s="1021" t="s">
        <v>441</v>
      </c>
      <c r="DM119" s="1022"/>
      <c r="DN119" s="1022"/>
      <c r="DO119" s="1022"/>
      <c r="DP119" s="1023"/>
      <c r="DQ119" s="1021" t="s">
        <v>441</v>
      </c>
      <c r="DR119" s="1022"/>
      <c r="DS119" s="1022"/>
      <c r="DT119" s="1022"/>
      <c r="DU119" s="1023"/>
      <c r="DV119" s="1024" t="s">
        <v>445</v>
      </c>
      <c r="DW119" s="1025"/>
      <c r="DX119" s="1025"/>
      <c r="DY119" s="1025"/>
      <c r="DZ119" s="1026"/>
    </row>
    <row r="120" spans="1:130" s="226"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441</v>
      </c>
      <c r="AB120" s="995"/>
      <c r="AC120" s="995"/>
      <c r="AD120" s="995"/>
      <c r="AE120" s="996"/>
      <c r="AF120" s="997" t="s">
        <v>441</v>
      </c>
      <c r="AG120" s="995"/>
      <c r="AH120" s="995"/>
      <c r="AI120" s="995"/>
      <c r="AJ120" s="996"/>
      <c r="AK120" s="997" t="s">
        <v>445</v>
      </c>
      <c r="AL120" s="995"/>
      <c r="AM120" s="995"/>
      <c r="AN120" s="995"/>
      <c r="AO120" s="996"/>
      <c r="AP120" s="998" t="s">
        <v>445</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3255657</v>
      </c>
      <c r="BR120" s="967"/>
      <c r="BS120" s="967"/>
      <c r="BT120" s="967"/>
      <c r="BU120" s="967"/>
      <c r="BV120" s="967">
        <v>3268838</v>
      </c>
      <c r="BW120" s="967"/>
      <c r="BX120" s="967"/>
      <c r="BY120" s="967"/>
      <c r="BZ120" s="967"/>
      <c r="CA120" s="967">
        <v>3639729</v>
      </c>
      <c r="CB120" s="967"/>
      <c r="CC120" s="967"/>
      <c r="CD120" s="967"/>
      <c r="CE120" s="967"/>
      <c r="CF120" s="980">
        <v>57.8</v>
      </c>
      <c r="CG120" s="981"/>
      <c r="CH120" s="981"/>
      <c r="CI120" s="981"/>
      <c r="CJ120" s="981"/>
      <c r="CK120" s="1042" t="s">
        <v>472</v>
      </c>
      <c r="CL120" s="1043"/>
      <c r="CM120" s="1043"/>
      <c r="CN120" s="1043"/>
      <c r="CO120" s="1044"/>
      <c r="CP120" s="1050" t="s">
        <v>473</v>
      </c>
      <c r="CQ120" s="1051"/>
      <c r="CR120" s="1051"/>
      <c r="CS120" s="1051"/>
      <c r="CT120" s="1051"/>
      <c r="CU120" s="1051"/>
      <c r="CV120" s="1051"/>
      <c r="CW120" s="1051"/>
      <c r="CX120" s="1051"/>
      <c r="CY120" s="1051"/>
      <c r="CZ120" s="1051"/>
      <c r="DA120" s="1051"/>
      <c r="DB120" s="1051"/>
      <c r="DC120" s="1051"/>
      <c r="DD120" s="1051"/>
      <c r="DE120" s="1051"/>
      <c r="DF120" s="1052"/>
      <c r="DG120" s="966">
        <v>1606139</v>
      </c>
      <c r="DH120" s="967"/>
      <c r="DI120" s="967"/>
      <c r="DJ120" s="967"/>
      <c r="DK120" s="967"/>
      <c r="DL120" s="967">
        <v>1402317</v>
      </c>
      <c r="DM120" s="967"/>
      <c r="DN120" s="967"/>
      <c r="DO120" s="967"/>
      <c r="DP120" s="967"/>
      <c r="DQ120" s="967">
        <v>1230487</v>
      </c>
      <c r="DR120" s="967"/>
      <c r="DS120" s="967"/>
      <c r="DT120" s="967"/>
      <c r="DU120" s="967"/>
      <c r="DV120" s="968">
        <v>19.5</v>
      </c>
      <c r="DW120" s="968"/>
      <c r="DX120" s="968"/>
      <c r="DY120" s="968"/>
      <c r="DZ120" s="969"/>
    </row>
    <row r="121" spans="1:130" s="226"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441</v>
      </c>
      <c r="AB121" s="995"/>
      <c r="AC121" s="995"/>
      <c r="AD121" s="995"/>
      <c r="AE121" s="996"/>
      <c r="AF121" s="997" t="s">
        <v>445</v>
      </c>
      <c r="AG121" s="995"/>
      <c r="AH121" s="995"/>
      <c r="AI121" s="995"/>
      <c r="AJ121" s="996"/>
      <c r="AK121" s="997" t="s">
        <v>441</v>
      </c>
      <c r="AL121" s="995"/>
      <c r="AM121" s="995"/>
      <c r="AN121" s="995"/>
      <c r="AO121" s="996"/>
      <c r="AP121" s="998" t="s">
        <v>445</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52921</v>
      </c>
      <c r="BR121" s="962"/>
      <c r="BS121" s="962"/>
      <c r="BT121" s="962"/>
      <c r="BU121" s="962"/>
      <c r="BV121" s="962">
        <v>27941</v>
      </c>
      <c r="BW121" s="962"/>
      <c r="BX121" s="962"/>
      <c r="BY121" s="962"/>
      <c r="BZ121" s="962"/>
      <c r="CA121" s="962">
        <v>20252</v>
      </c>
      <c r="CB121" s="962"/>
      <c r="CC121" s="962"/>
      <c r="CD121" s="962"/>
      <c r="CE121" s="962"/>
      <c r="CF121" s="956">
        <v>0.3</v>
      </c>
      <c r="CG121" s="957"/>
      <c r="CH121" s="957"/>
      <c r="CI121" s="957"/>
      <c r="CJ121" s="957"/>
      <c r="CK121" s="1045"/>
      <c r="CL121" s="1046"/>
      <c r="CM121" s="1046"/>
      <c r="CN121" s="1046"/>
      <c r="CO121" s="1047"/>
      <c r="CP121" s="1055" t="s">
        <v>476</v>
      </c>
      <c r="CQ121" s="1056"/>
      <c r="CR121" s="1056"/>
      <c r="CS121" s="1056"/>
      <c r="CT121" s="1056"/>
      <c r="CU121" s="1056"/>
      <c r="CV121" s="1056"/>
      <c r="CW121" s="1056"/>
      <c r="CX121" s="1056"/>
      <c r="CY121" s="1056"/>
      <c r="CZ121" s="1056"/>
      <c r="DA121" s="1056"/>
      <c r="DB121" s="1056"/>
      <c r="DC121" s="1056"/>
      <c r="DD121" s="1056"/>
      <c r="DE121" s="1056"/>
      <c r="DF121" s="1057"/>
      <c r="DG121" s="961">
        <v>1117929</v>
      </c>
      <c r="DH121" s="962"/>
      <c r="DI121" s="962"/>
      <c r="DJ121" s="962"/>
      <c r="DK121" s="962"/>
      <c r="DL121" s="962">
        <v>1083085</v>
      </c>
      <c r="DM121" s="962"/>
      <c r="DN121" s="962"/>
      <c r="DO121" s="962"/>
      <c r="DP121" s="962"/>
      <c r="DQ121" s="962">
        <v>1078943</v>
      </c>
      <c r="DR121" s="962"/>
      <c r="DS121" s="962"/>
      <c r="DT121" s="962"/>
      <c r="DU121" s="962"/>
      <c r="DV121" s="963">
        <v>17.100000000000001</v>
      </c>
      <c r="DW121" s="963"/>
      <c r="DX121" s="963"/>
      <c r="DY121" s="963"/>
      <c r="DZ121" s="964"/>
    </row>
    <row r="122" spans="1:130" s="226" customFormat="1" ht="26.25" customHeight="1" x14ac:dyDescent="0.15">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441</v>
      </c>
      <c r="AB122" s="995"/>
      <c r="AC122" s="995"/>
      <c r="AD122" s="995"/>
      <c r="AE122" s="996"/>
      <c r="AF122" s="997" t="s">
        <v>445</v>
      </c>
      <c r="AG122" s="995"/>
      <c r="AH122" s="995"/>
      <c r="AI122" s="995"/>
      <c r="AJ122" s="996"/>
      <c r="AK122" s="997" t="s">
        <v>441</v>
      </c>
      <c r="AL122" s="995"/>
      <c r="AM122" s="995"/>
      <c r="AN122" s="995"/>
      <c r="AO122" s="996"/>
      <c r="AP122" s="998" t="s">
        <v>441</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11273744</v>
      </c>
      <c r="BR122" s="1036"/>
      <c r="BS122" s="1036"/>
      <c r="BT122" s="1036"/>
      <c r="BU122" s="1036"/>
      <c r="BV122" s="1036">
        <v>10923921</v>
      </c>
      <c r="BW122" s="1036"/>
      <c r="BX122" s="1036"/>
      <c r="BY122" s="1036"/>
      <c r="BZ122" s="1036"/>
      <c r="CA122" s="1036">
        <v>11003225</v>
      </c>
      <c r="CB122" s="1036"/>
      <c r="CC122" s="1036"/>
      <c r="CD122" s="1036"/>
      <c r="CE122" s="1036"/>
      <c r="CF122" s="1053">
        <v>174.8</v>
      </c>
      <c r="CG122" s="1054"/>
      <c r="CH122" s="1054"/>
      <c r="CI122" s="1054"/>
      <c r="CJ122" s="1054"/>
      <c r="CK122" s="1045"/>
      <c r="CL122" s="1046"/>
      <c r="CM122" s="1046"/>
      <c r="CN122" s="1046"/>
      <c r="CO122" s="1047"/>
      <c r="CP122" s="1055" t="s">
        <v>478</v>
      </c>
      <c r="CQ122" s="1056"/>
      <c r="CR122" s="1056"/>
      <c r="CS122" s="1056"/>
      <c r="CT122" s="1056"/>
      <c r="CU122" s="1056"/>
      <c r="CV122" s="1056"/>
      <c r="CW122" s="1056"/>
      <c r="CX122" s="1056"/>
      <c r="CY122" s="1056"/>
      <c r="CZ122" s="1056"/>
      <c r="DA122" s="1056"/>
      <c r="DB122" s="1056"/>
      <c r="DC122" s="1056"/>
      <c r="DD122" s="1056"/>
      <c r="DE122" s="1056"/>
      <c r="DF122" s="1057"/>
      <c r="DG122" s="961">
        <v>162555</v>
      </c>
      <c r="DH122" s="962"/>
      <c r="DI122" s="962"/>
      <c r="DJ122" s="962"/>
      <c r="DK122" s="962"/>
      <c r="DL122" s="962">
        <v>143662</v>
      </c>
      <c r="DM122" s="962"/>
      <c r="DN122" s="962"/>
      <c r="DO122" s="962"/>
      <c r="DP122" s="962"/>
      <c r="DQ122" s="962">
        <v>124356</v>
      </c>
      <c r="DR122" s="962"/>
      <c r="DS122" s="962"/>
      <c r="DT122" s="962"/>
      <c r="DU122" s="962"/>
      <c r="DV122" s="963">
        <v>2</v>
      </c>
      <c r="DW122" s="963"/>
      <c r="DX122" s="963"/>
      <c r="DY122" s="963"/>
      <c r="DZ122" s="964"/>
    </row>
    <row r="123" spans="1:130" s="226" customFormat="1" ht="26.25" customHeight="1" x14ac:dyDescent="0.15">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445</v>
      </c>
      <c r="AG123" s="995"/>
      <c r="AH123" s="995"/>
      <c r="AI123" s="995"/>
      <c r="AJ123" s="996"/>
      <c r="AK123" s="997" t="s">
        <v>445</v>
      </c>
      <c r="AL123" s="995"/>
      <c r="AM123" s="995"/>
      <c r="AN123" s="995"/>
      <c r="AO123" s="996"/>
      <c r="AP123" s="998" t="s">
        <v>445</v>
      </c>
      <c r="AQ123" s="999"/>
      <c r="AR123" s="999"/>
      <c r="AS123" s="999"/>
      <c r="AT123" s="1000"/>
      <c r="AU123" s="1033"/>
      <c r="AV123" s="1034"/>
      <c r="AW123" s="1034"/>
      <c r="AX123" s="1034"/>
      <c r="AY123" s="1034"/>
      <c r="AZ123" s="247" t="s">
        <v>186</v>
      </c>
      <c r="BA123" s="247"/>
      <c r="BB123" s="247"/>
      <c r="BC123" s="247"/>
      <c r="BD123" s="247"/>
      <c r="BE123" s="247"/>
      <c r="BF123" s="247"/>
      <c r="BG123" s="247"/>
      <c r="BH123" s="247"/>
      <c r="BI123" s="247"/>
      <c r="BJ123" s="247"/>
      <c r="BK123" s="247"/>
      <c r="BL123" s="247"/>
      <c r="BM123" s="247"/>
      <c r="BN123" s="247"/>
      <c r="BO123" s="1013" t="s">
        <v>479</v>
      </c>
      <c r="BP123" s="1041"/>
      <c r="BQ123" s="1099">
        <v>14582322</v>
      </c>
      <c r="BR123" s="1100"/>
      <c r="BS123" s="1100"/>
      <c r="BT123" s="1100"/>
      <c r="BU123" s="1100"/>
      <c r="BV123" s="1100">
        <v>14220700</v>
      </c>
      <c r="BW123" s="1100"/>
      <c r="BX123" s="1100"/>
      <c r="BY123" s="1100"/>
      <c r="BZ123" s="1100"/>
      <c r="CA123" s="1100">
        <v>14663206</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26" customFormat="1" ht="26.25" customHeight="1" thickBot="1" x14ac:dyDescent="0.2">
      <c r="A124" s="1093"/>
      <c r="B124" s="985"/>
      <c r="C124" s="958" t="s">
        <v>465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v>1046</v>
      </c>
      <c r="AB124" s="995"/>
      <c r="AC124" s="995"/>
      <c r="AD124" s="995"/>
      <c r="AE124" s="996"/>
      <c r="AF124" s="997" t="s">
        <v>480</v>
      </c>
      <c r="AG124" s="995"/>
      <c r="AH124" s="995"/>
      <c r="AI124" s="995"/>
      <c r="AJ124" s="996"/>
      <c r="AK124" s="997" t="s">
        <v>481</v>
      </c>
      <c r="AL124" s="995"/>
      <c r="AM124" s="995"/>
      <c r="AN124" s="995"/>
      <c r="AO124" s="996"/>
      <c r="AP124" s="998" t="s">
        <v>480</v>
      </c>
      <c r="AQ124" s="999"/>
      <c r="AR124" s="999"/>
      <c r="AS124" s="999"/>
      <c r="AT124" s="1000"/>
      <c r="AU124" s="1095" t="s">
        <v>482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16.5</v>
      </c>
      <c r="BR124" s="1063"/>
      <c r="BS124" s="1063"/>
      <c r="BT124" s="1063"/>
      <c r="BU124" s="1063"/>
      <c r="BV124" s="1063">
        <v>13</v>
      </c>
      <c r="BW124" s="1063"/>
      <c r="BX124" s="1063"/>
      <c r="BY124" s="1063"/>
      <c r="BZ124" s="1063"/>
      <c r="CA124" s="1063">
        <v>6.5</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t="s">
        <v>390</v>
      </c>
      <c r="DH124" s="1022"/>
      <c r="DI124" s="1022"/>
      <c r="DJ124" s="1022"/>
      <c r="DK124" s="1023"/>
      <c r="DL124" s="1021" t="s">
        <v>390</v>
      </c>
      <c r="DM124" s="1022"/>
      <c r="DN124" s="1022"/>
      <c r="DO124" s="1022"/>
      <c r="DP124" s="1023"/>
      <c r="DQ124" s="1021" t="s">
        <v>443</v>
      </c>
      <c r="DR124" s="1022"/>
      <c r="DS124" s="1022"/>
      <c r="DT124" s="1022"/>
      <c r="DU124" s="1023"/>
      <c r="DV124" s="1024" t="s">
        <v>440</v>
      </c>
      <c r="DW124" s="1025"/>
      <c r="DX124" s="1025"/>
      <c r="DY124" s="1025"/>
      <c r="DZ124" s="1026"/>
    </row>
    <row r="125" spans="1:130" s="226" customFormat="1" ht="26.25" customHeight="1" x14ac:dyDescent="0.15">
      <c r="A125" s="1093"/>
      <c r="B125" s="985"/>
      <c r="C125" s="958" t="s">
        <v>467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484</v>
      </c>
      <c r="AB125" s="995"/>
      <c r="AC125" s="995"/>
      <c r="AD125" s="995"/>
      <c r="AE125" s="996"/>
      <c r="AF125" s="997" t="s">
        <v>390</v>
      </c>
      <c r="AG125" s="995"/>
      <c r="AH125" s="995"/>
      <c r="AI125" s="995"/>
      <c r="AJ125" s="996"/>
      <c r="AK125" s="997" t="s">
        <v>440</v>
      </c>
      <c r="AL125" s="995"/>
      <c r="AM125" s="995"/>
      <c r="AN125" s="995"/>
      <c r="AO125" s="996"/>
      <c r="AP125" s="998" t="s">
        <v>443</v>
      </c>
      <c r="AQ125" s="999"/>
      <c r="AR125" s="999"/>
      <c r="AS125" s="999"/>
      <c r="AT125" s="100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440</v>
      </c>
      <c r="DH125" s="967"/>
      <c r="DI125" s="967"/>
      <c r="DJ125" s="967"/>
      <c r="DK125" s="967"/>
      <c r="DL125" s="967" t="s">
        <v>390</v>
      </c>
      <c r="DM125" s="967"/>
      <c r="DN125" s="967"/>
      <c r="DO125" s="967"/>
      <c r="DP125" s="967"/>
      <c r="DQ125" s="967" t="s">
        <v>443</v>
      </c>
      <c r="DR125" s="967"/>
      <c r="DS125" s="967"/>
      <c r="DT125" s="967"/>
      <c r="DU125" s="967"/>
      <c r="DV125" s="968" t="s">
        <v>390</v>
      </c>
      <c r="DW125" s="968"/>
      <c r="DX125" s="968"/>
      <c r="DY125" s="968"/>
      <c r="DZ125" s="969"/>
    </row>
    <row r="126" spans="1:130" s="226" customFormat="1" ht="26.25" customHeight="1" thickBot="1" x14ac:dyDescent="0.2">
      <c r="A126" s="1093"/>
      <c r="B126" s="985"/>
      <c r="C126" s="958" t="s">
        <v>469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443</v>
      </c>
      <c r="AB126" s="995"/>
      <c r="AC126" s="995"/>
      <c r="AD126" s="995"/>
      <c r="AE126" s="996"/>
      <c r="AF126" s="997" t="s">
        <v>390</v>
      </c>
      <c r="AG126" s="995"/>
      <c r="AH126" s="995"/>
      <c r="AI126" s="995"/>
      <c r="AJ126" s="996"/>
      <c r="AK126" s="997" t="s">
        <v>443</v>
      </c>
      <c r="AL126" s="995"/>
      <c r="AM126" s="995"/>
      <c r="AN126" s="995"/>
      <c r="AO126" s="996"/>
      <c r="AP126" s="998" t="s">
        <v>443</v>
      </c>
      <c r="AQ126" s="999"/>
      <c r="AR126" s="999"/>
      <c r="AS126" s="999"/>
      <c r="AT126" s="100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480</v>
      </c>
      <c r="DH126" s="962"/>
      <c r="DI126" s="962"/>
      <c r="DJ126" s="962"/>
      <c r="DK126" s="962"/>
      <c r="DL126" s="962" t="s">
        <v>443</v>
      </c>
      <c r="DM126" s="962"/>
      <c r="DN126" s="962"/>
      <c r="DO126" s="962"/>
      <c r="DP126" s="962"/>
      <c r="DQ126" s="962" t="s">
        <v>390</v>
      </c>
      <c r="DR126" s="962"/>
      <c r="DS126" s="962"/>
      <c r="DT126" s="962"/>
      <c r="DU126" s="962"/>
      <c r="DV126" s="963" t="s">
        <v>480</v>
      </c>
      <c r="DW126" s="963"/>
      <c r="DX126" s="963"/>
      <c r="DY126" s="963"/>
      <c r="DZ126" s="964"/>
    </row>
    <row r="127" spans="1:130" s="226"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29226</v>
      </c>
      <c r="AB127" s="995"/>
      <c r="AC127" s="995"/>
      <c r="AD127" s="995"/>
      <c r="AE127" s="996"/>
      <c r="AF127" s="997">
        <v>28129</v>
      </c>
      <c r="AG127" s="995"/>
      <c r="AH127" s="995"/>
      <c r="AI127" s="995"/>
      <c r="AJ127" s="996"/>
      <c r="AK127" s="997">
        <v>22208</v>
      </c>
      <c r="AL127" s="995"/>
      <c r="AM127" s="995"/>
      <c r="AN127" s="995"/>
      <c r="AO127" s="996"/>
      <c r="AP127" s="998">
        <v>0.4</v>
      </c>
      <c r="AQ127" s="999"/>
      <c r="AR127" s="999"/>
      <c r="AS127" s="999"/>
      <c r="AT127" s="1000"/>
      <c r="AU127" s="228"/>
      <c r="AV127" s="228"/>
      <c r="AW127" s="228"/>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28"/>
      <c r="CB127" s="228"/>
      <c r="CC127" s="228"/>
      <c r="CD127" s="251"/>
      <c r="CE127" s="251"/>
      <c r="CF127" s="251"/>
      <c r="CG127" s="228"/>
      <c r="CH127" s="228"/>
      <c r="CI127" s="228"/>
      <c r="CJ127" s="250"/>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390</v>
      </c>
      <c r="DH127" s="962"/>
      <c r="DI127" s="962"/>
      <c r="DJ127" s="962"/>
      <c r="DK127" s="962"/>
      <c r="DL127" s="962" t="s">
        <v>443</v>
      </c>
      <c r="DM127" s="962"/>
      <c r="DN127" s="962"/>
      <c r="DO127" s="962"/>
      <c r="DP127" s="962"/>
      <c r="DQ127" s="962" t="s">
        <v>443</v>
      </c>
      <c r="DR127" s="962"/>
      <c r="DS127" s="962"/>
      <c r="DT127" s="962"/>
      <c r="DU127" s="962"/>
      <c r="DV127" s="963" t="s">
        <v>440</v>
      </c>
      <c r="DW127" s="963"/>
      <c r="DX127" s="963"/>
      <c r="DY127" s="963"/>
      <c r="DZ127" s="964"/>
    </row>
    <row r="128" spans="1:130" s="226"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29659</v>
      </c>
      <c r="AB128" s="1082"/>
      <c r="AC128" s="1082"/>
      <c r="AD128" s="1082"/>
      <c r="AE128" s="1083"/>
      <c r="AF128" s="1084">
        <v>6962</v>
      </c>
      <c r="AG128" s="1082"/>
      <c r="AH128" s="1082"/>
      <c r="AI128" s="1082"/>
      <c r="AJ128" s="1083"/>
      <c r="AK128" s="1084">
        <v>21274</v>
      </c>
      <c r="AL128" s="1082"/>
      <c r="AM128" s="1082"/>
      <c r="AN128" s="1082"/>
      <c r="AO128" s="1083"/>
      <c r="AP128" s="1085"/>
      <c r="AQ128" s="1086"/>
      <c r="AR128" s="1086"/>
      <c r="AS128" s="1086"/>
      <c r="AT128" s="1087"/>
      <c r="AU128" s="228"/>
      <c r="AV128" s="228"/>
      <c r="AW128" s="228"/>
      <c r="AX128" s="932" t="s">
        <v>496</v>
      </c>
      <c r="AY128" s="933"/>
      <c r="AZ128" s="933"/>
      <c r="BA128" s="933"/>
      <c r="BB128" s="933"/>
      <c r="BC128" s="933"/>
      <c r="BD128" s="933"/>
      <c r="BE128" s="934"/>
      <c r="BF128" s="1088" t="s">
        <v>440</v>
      </c>
      <c r="BG128" s="1089"/>
      <c r="BH128" s="1089"/>
      <c r="BI128" s="1089"/>
      <c r="BJ128" s="1089"/>
      <c r="BK128" s="1089"/>
      <c r="BL128" s="1090"/>
      <c r="BM128" s="1088">
        <v>13.91</v>
      </c>
      <c r="BN128" s="1089"/>
      <c r="BO128" s="1089"/>
      <c r="BP128" s="1089"/>
      <c r="BQ128" s="1089"/>
      <c r="BR128" s="1089"/>
      <c r="BS128" s="1090"/>
      <c r="BT128" s="1088">
        <v>20</v>
      </c>
      <c r="BU128" s="1089"/>
      <c r="BV128" s="1089"/>
      <c r="BW128" s="1089"/>
      <c r="BX128" s="1089"/>
      <c r="BY128" s="1089"/>
      <c r="BZ128" s="1112"/>
      <c r="CA128" s="251"/>
      <c r="CB128" s="251"/>
      <c r="CC128" s="251"/>
      <c r="CD128" s="251"/>
      <c r="CE128" s="251"/>
      <c r="CF128" s="251"/>
      <c r="CG128" s="228"/>
      <c r="CH128" s="228"/>
      <c r="CI128" s="228"/>
      <c r="CJ128" s="250"/>
      <c r="CK128" s="1060"/>
      <c r="CL128" s="1061"/>
      <c r="CM128" s="1061"/>
      <c r="CN128" s="1061"/>
      <c r="CO128" s="1062"/>
      <c r="CP128" s="1071" t="s">
        <v>497</v>
      </c>
      <c r="CQ128" s="755"/>
      <c r="CR128" s="755"/>
      <c r="CS128" s="755"/>
      <c r="CT128" s="755"/>
      <c r="CU128" s="755"/>
      <c r="CV128" s="755"/>
      <c r="CW128" s="755"/>
      <c r="CX128" s="755"/>
      <c r="CY128" s="755"/>
      <c r="CZ128" s="755"/>
      <c r="DA128" s="755"/>
      <c r="DB128" s="755"/>
      <c r="DC128" s="755"/>
      <c r="DD128" s="755"/>
      <c r="DE128" s="755"/>
      <c r="DF128" s="1072"/>
      <c r="DG128" s="1073">
        <v>7594</v>
      </c>
      <c r="DH128" s="1074"/>
      <c r="DI128" s="1074"/>
      <c r="DJ128" s="1074"/>
      <c r="DK128" s="1074"/>
      <c r="DL128" s="1074" t="s">
        <v>390</v>
      </c>
      <c r="DM128" s="1074"/>
      <c r="DN128" s="1074"/>
      <c r="DO128" s="1074"/>
      <c r="DP128" s="1074"/>
      <c r="DQ128" s="1074" t="s">
        <v>480</v>
      </c>
      <c r="DR128" s="1074"/>
      <c r="DS128" s="1074"/>
      <c r="DT128" s="1074"/>
      <c r="DU128" s="1074"/>
      <c r="DV128" s="1075" t="s">
        <v>390</v>
      </c>
      <c r="DW128" s="1075"/>
      <c r="DX128" s="1075"/>
      <c r="DY128" s="1075"/>
      <c r="DZ128" s="1076"/>
    </row>
    <row r="129" spans="1:131" s="226"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7183691</v>
      </c>
      <c r="AB129" s="995"/>
      <c r="AC129" s="995"/>
      <c r="AD129" s="995"/>
      <c r="AE129" s="996"/>
      <c r="AF129" s="997">
        <v>7202737</v>
      </c>
      <c r="AG129" s="995"/>
      <c r="AH129" s="995"/>
      <c r="AI129" s="995"/>
      <c r="AJ129" s="996"/>
      <c r="AK129" s="997">
        <v>7420145</v>
      </c>
      <c r="AL129" s="995"/>
      <c r="AM129" s="995"/>
      <c r="AN129" s="995"/>
      <c r="AO129" s="996"/>
      <c r="AP129" s="1109"/>
      <c r="AQ129" s="1110"/>
      <c r="AR129" s="1110"/>
      <c r="AS129" s="1110"/>
      <c r="AT129" s="1111"/>
      <c r="AU129" s="229"/>
      <c r="AV129" s="229"/>
      <c r="AW129" s="229"/>
      <c r="AX129" s="1101" t="s">
        <v>499</v>
      </c>
      <c r="AY129" s="959"/>
      <c r="AZ129" s="959"/>
      <c r="BA129" s="959"/>
      <c r="BB129" s="959"/>
      <c r="BC129" s="959"/>
      <c r="BD129" s="959"/>
      <c r="BE129" s="960"/>
      <c r="BF129" s="1102" t="s">
        <v>500</v>
      </c>
      <c r="BG129" s="1103"/>
      <c r="BH129" s="1103"/>
      <c r="BI129" s="1103"/>
      <c r="BJ129" s="1103"/>
      <c r="BK129" s="1103"/>
      <c r="BL129" s="1104"/>
      <c r="BM129" s="1102">
        <v>18.91</v>
      </c>
      <c r="BN129" s="1103"/>
      <c r="BO129" s="1103"/>
      <c r="BP129" s="1103"/>
      <c r="BQ129" s="1103"/>
      <c r="BR129" s="1103"/>
      <c r="BS129" s="1104"/>
      <c r="BT129" s="1102">
        <v>30</v>
      </c>
      <c r="BU129" s="1103"/>
      <c r="BV129" s="1103"/>
      <c r="BW129" s="1103"/>
      <c r="BX129" s="1103"/>
      <c r="BY129" s="1103"/>
      <c r="BZ129" s="110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1326076</v>
      </c>
      <c r="AB130" s="995"/>
      <c r="AC130" s="995"/>
      <c r="AD130" s="995"/>
      <c r="AE130" s="996"/>
      <c r="AF130" s="997">
        <v>1233644</v>
      </c>
      <c r="AG130" s="995"/>
      <c r="AH130" s="995"/>
      <c r="AI130" s="995"/>
      <c r="AJ130" s="996"/>
      <c r="AK130" s="997">
        <v>1125423</v>
      </c>
      <c r="AL130" s="995"/>
      <c r="AM130" s="995"/>
      <c r="AN130" s="995"/>
      <c r="AO130" s="996"/>
      <c r="AP130" s="1109"/>
      <c r="AQ130" s="1110"/>
      <c r="AR130" s="1110"/>
      <c r="AS130" s="1110"/>
      <c r="AT130" s="1111"/>
      <c r="AU130" s="229"/>
      <c r="AV130" s="229"/>
      <c r="AW130" s="229"/>
      <c r="AX130" s="1101" t="s">
        <v>503</v>
      </c>
      <c r="AY130" s="959"/>
      <c r="AZ130" s="959"/>
      <c r="BA130" s="959"/>
      <c r="BB130" s="959"/>
      <c r="BC130" s="959"/>
      <c r="BD130" s="959"/>
      <c r="BE130" s="960"/>
      <c r="BF130" s="1137">
        <v>9.6999999999999993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5857615</v>
      </c>
      <c r="AB131" s="1022"/>
      <c r="AC131" s="1022"/>
      <c r="AD131" s="1022"/>
      <c r="AE131" s="1023"/>
      <c r="AF131" s="1021">
        <v>5969093</v>
      </c>
      <c r="AG131" s="1022"/>
      <c r="AH131" s="1022"/>
      <c r="AI131" s="1022"/>
      <c r="AJ131" s="1023"/>
      <c r="AK131" s="1021">
        <v>6294722</v>
      </c>
      <c r="AL131" s="1022"/>
      <c r="AM131" s="1022"/>
      <c r="AN131" s="1022"/>
      <c r="AO131" s="1023"/>
      <c r="AP131" s="1146"/>
      <c r="AQ131" s="1147"/>
      <c r="AR131" s="1147"/>
      <c r="AS131" s="1147"/>
      <c r="AT131" s="1148"/>
      <c r="AU131" s="229"/>
      <c r="AV131" s="229"/>
      <c r="AW131" s="229"/>
      <c r="AX131" s="1119" t="s">
        <v>505</v>
      </c>
      <c r="AY131" s="755"/>
      <c r="AZ131" s="755"/>
      <c r="BA131" s="755"/>
      <c r="BB131" s="755"/>
      <c r="BC131" s="755"/>
      <c r="BD131" s="755"/>
      <c r="BE131" s="1072"/>
      <c r="BF131" s="1120">
        <v>6.5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10.527475770000001</v>
      </c>
      <c r="AB132" s="1133"/>
      <c r="AC132" s="1133"/>
      <c r="AD132" s="1133"/>
      <c r="AE132" s="1134"/>
      <c r="AF132" s="1135">
        <v>10.18094374</v>
      </c>
      <c r="AG132" s="1133"/>
      <c r="AH132" s="1133"/>
      <c r="AI132" s="1133"/>
      <c r="AJ132" s="1134"/>
      <c r="AK132" s="1135">
        <v>8.4850927489999997</v>
      </c>
      <c r="AL132" s="1133"/>
      <c r="AM132" s="1133"/>
      <c r="AN132" s="1133"/>
      <c r="AO132" s="1134"/>
      <c r="AP132" s="1037"/>
      <c r="AQ132" s="1038"/>
      <c r="AR132" s="1038"/>
      <c r="AS132" s="1038"/>
      <c r="AT132" s="113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10.7</v>
      </c>
      <c r="AB133" s="1116"/>
      <c r="AC133" s="1116"/>
      <c r="AD133" s="1116"/>
      <c r="AE133" s="1117"/>
      <c r="AF133" s="1115">
        <v>10.7</v>
      </c>
      <c r="AG133" s="1116"/>
      <c r="AH133" s="1116"/>
      <c r="AI133" s="1116"/>
      <c r="AJ133" s="1117"/>
      <c r="AK133" s="1115">
        <v>9.6999999999999993</v>
      </c>
      <c r="AL133" s="1116"/>
      <c r="AM133" s="1116"/>
      <c r="AN133" s="1116"/>
      <c r="AO133" s="1117"/>
      <c r="AP133" s="1064"/>
      <c r="AQ133" s="1065"/>
      <c r="AR133" s="1065"/>
      <c r="AS133" s="1065"/>
      <c r="AT133" s="111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SyLBhMK88JpYyF3tN55tR22+w+tl+CsavsQorQdASsXfJZmH6GJ8Ec8VU69MQOglDXZmCIjcFQTtTkhVIN8Ug==" saltValue="wdwOL0cvNMgq8qA2D+8z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83wTZgNCsBKI4jT0ZP/o8qMsQwG3s94BH/dkPh8V2/GIxfMcSLEymxo10u+BuakeP7EcLnMN1A7WEcko9Pzng==" saltValue="hT0nxe/qfTtITqT/WKpH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2" t="s">
        <v>517</v>
      </c>
      <c r="AL9" s="1153"/>
      <c r="AM9" s="1153"/>
      <c r="AN9" s="1154"/>
      <c r="AO9" s="277">
        <v>1581000</v>
      </c>
      <c r="AP9" s="277">
        <v>102317</v>
      </c>
      <c r="AQ9" s="278">
        <v>112299</v>
      </c>
      <c r="AR9" s="279">
        <v>-8.9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2" t="s">
        <v>518</v>
      </c>
      <c r="AL10" s="1153"/>
      <c r="AM10" s="1153"/>
      <c r="AN10" s="1154"/>
      <c r="AO10" s="280">
        <v>7300</v>
      </c>
      <c r="AP10" s="280">
        <v>472</v>
      </c>
      <c r="AQ10" s="281">
        <v>14397</v>
      </c>
      <c r="AR10" s="282">
        <v>-96.7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2" t="s">
        <v>519</v>
      </c>
      <c r="AL11" s="1153"/>
      <c r="AM11" s="1153"/>
      <c r="AN11" s="1154"/>
      <c r="AO11" s="280" t="s">
        <v>520</v>
      </c>
      <c r="AP11" s="280" t="s">
        <v>520</v>
      </c>
      <c r="AQ11" s="281">
        <v>3270</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2" t="s">
        <v>521</v>
      </c>
      <c r="AL12" s="1153"/>
      <c r="AM12" s="1153"/>
      <c r="AN12" s="1154"/>
      <c r="AO12" s="280" t="s">
        <v>520</v>
      </c>
      <c r="AP12" s="280" t="s">
        <v>520</v>
      </c>
      <c r="AQ12" s="281" t="s">
        <v>520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2" t="s">
        <v>522</v>
      </c>
      <c r="AL13" s="1153"/>
      <c r="AM13" s="1153"/>
      <c r="AN13" s="1154"/>
      <c r="AO13" s="280">
        <v>101105</v>
      </c>
      <c r="AP13" s="280">
        <v>6543</v>
      </c>
      <c r="AQ13" s="281">
        <v>5340</v>
      </c>
      <c r="AR13" s="282">
        <v>22.5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2" t="s">
        <v>523</v>
      </c>
      <c r="AL14" s="1153"/>
      <c r="AM14" s="1153"/>
      <c r="AN14" s="1154"/>
      <c r="AO14" s="280">
        <v>15991</v>
      </c>
      <c r="AP14" s="280">
        <v>1035</v>
      </c>
      <c r="AQ14" s="281">
        <v>1646</v>
      </c>
      <c r="AR14" s="282">
        <v>-37.1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5" t="s">
        <v>524</v>
      </c>
      <c r="AL15" s="1156"/>
      <c r="AM15" s="1156"/>
      <c r="AN15" s="1157"/>
      <c r="AO15" s="280">
        <v>-59216</v>
      </c>
      <c r="AP15" s="280">
        <v>-3832</v>
      </c>
      <c r="AQ15" s="281">
        <v>-8096</v>
      </c>
      <c r="AR15" s="282">
        <v>-52.7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5" t="s">
        <v>186</v>
      </c>
      <c r="AL16" s="1156"/>
      <c r="AM16" s="1156"/>
      <c r="AN16" s="1157"/>
      <c r="AO16" s="280">
        <v>1646180</v>
      </c>
      <c r="AP16" s="280">
        <v>106535</v>
      </c>
      <c r="AQ16" s="281">
        <v>128856</v>
      </c>
      <c r="AR16" s="282">
        <v>-17.3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8" t="s">
        <v>529</v>
      </c>
      <c r="AL21" s="1159"/>
      <c r="AM21" s="1159"/>
      <c r="AN21" s="1160"/>
      <c r="AO21" s="293">
        <v>10.87</v>
      </c>
      <c r="AP21" s="294">
        <v>11.72</v>
      </c>
      <c r="AQ21" s="295">
        <v>-0.85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8" t="s">
        <v>530</v>
      </c>
      <c r="AL22" s="1159"/>
      <c r="AM22" s="1159"/>
      <c r="AN22" s="1160"/>
      <c r="AO22" s="298">
        <v>98.3</v>
      </c>
      <c r="AP22" s="299">
        <v>95.1</v>
      </c>
      <c r="AQ22" s="300">
        <v>3.2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6" t="s">
        <v>534</v>
      </c>
      <c r="AL32" s="1167"/>
      <c r="AM32" s="1167"/>
      <c r="AN32" s="1168"/>
      <c r="AO32" s="308">
        <v>1281335</v>
      </c>
      <c r="AP32" s="308">
        <v>82924</v>
      </c>
      <c r="AQ32" s="309">
        <v>78499</v>
      </c>
      <c r="AR32" s="310">
        <v>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6" t="s">
        <v>535</v>
      </c>
      <c r="AL33" s="1167"/>
      <c r="AM33" s="1167"/>
      <c r="AN33" s="1168"/>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6" t="s">
        <v>536</v>
      </c>
      <c r="AL34" s="1167"/>
      <c r="AM34" s="1167"/>
      <c r="AN34" s="1168"/>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6" t="s">
        <v>537</v>
      </c>
      <c r="AL35" s="1167"/>
      <c r="AM35" s="1167"/>
      <c r="AN35" s="1168"/>
      <c r="AO35" s="308">
        <v>283660</v>
      </c>
      <c r="AP35" s="308">
        <v>18357</v>
      </c>
      <c r="AQ35" s="309">
        <v>20020</v>
      </c>
      <c r="AR35" s="310">
        <v>-8.3000000000000007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6" t="s">
        <v>538</v>
      </c>
      <c r="AL36" s="1167"/>
      <c r="AM36" s="1167"/>
      <c r="AN36" s="1168"/>
      <c r="AO36" s="308">
        <v>93607</v>
      </c>
      <c r="AP36" s="308">
        <v>6058</v>
      </c>
      <c r="AQ36" s="309">
        <v>2278</v>
      </c>
      <c r="AR36" s="310">
        <v>165.9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6" t="s">
        <v>539</v>
      </c>
      <c r="AL37" s="1167"/>
      <c r="AM37" s="1167"/>
      <c r="AN37" s="1168"/>
      <c r="AO37" s="308">
        <v>22208</v>
      </c>
      <c r="AP37" s="308">
        <v>1437</v>
      </c>
      <c r="AQ37" s="309">
        <v>744</v>
      </c>
      <c r="AR37" s="310">
        <v>93.1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9" t="s">
        <v>540</v>
      </c>
      <c r="AL38" s="1170"/>
      <c r="AM38" s="1170"/>
      <c r="AN38" s="1171"/>
      <c r="AO38" s="311" t="s">
        <v>520</v>
      </c>
      <c r="AP38" s="311" t="s">
        <v>520</v>
      </c>
      <c r="AQ38" s="312">
        <v>2</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9" t="s">
        <v>541</v>
      </c>
      <c r="AL39" s="1170"/>
      <c r="AM39" s="1170"/>
      <c r="AN39" s="1171"/>
      <c r="AO39" s="308">
        <v>-21274</v>
      </c>
      <c r="AP39" s="308">
        <v>-1377</v>
      </c>
      <c r="AQ39" s="309">
        <v>-2296</v>
      </c>
      <c r="AR39" s="310">
        <v>-40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6" t="s">
        <v>542</v>
      </c>
      <c r="AL40" s="1167"/>
      <c r="AM40" s="1167"/>
      <c r="AN40" s="1168"/>
      <c r="AO40" s="308">
        <v>-1125423</v>
      </c>
      <c r="AP40" s="308">
        <v>-72833</v>
      </c>
      <c r="AQ40" s="309">
        <v>-69950</v>
      </c>
      <c r="AR40" s="310">
        <v>4.0999999999999996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2" t="s">
        <v>296</v>
      </c>
      <c r="AL41" s="1173"/>
      <c r="AM41" s="1173"/>
      <c r="AN41" s="1174"/>
      <c r="AO41" s="308">
        <v>534113</v>
      </c>
      <c r="AP41" s="308">
        <v>34566</v>
      </c>
      <c r="AQ41" s="309">
        <v>29297</v>
      </c>
      <c r="AR41" s="310">
        <v>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1" t="s">
        <v>512</v>
      </c>
      <c r="AN49" s="1163" t="s">
        <v>546</v>
      </c>
      <c r="AO49" s="1164"/>
      <c r="AP49" s="1164"/>
      <c r="AQ49" s="1164"/>
      <c r="AR49" s="116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2"/>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2104777</v>
      </c>
      <c r="AN51" s="330">
        <v>126908</v>
      </c>
      <c r="AO51" s="331">
        <v>5.6</v>
      </c>
      <c r="AP51" s="332">
        <v>106005</v>
      </c>
      <c r="AQ51" s="333">
        <v>9.1999999999999993</v>
      </c>
      <c r="AR51" s="334">
        <v>-3.6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1250352</v>
      </c>
      <c r="AN52" s="338">
        <v>75391</v>
      </c>
      <c r="AO52" s="339">
        <v>-10.3</v>
      </c>
      <c r="AP52" s="340">
        <v>58359</v>
      </c>
      <c r="AQ52" s="341">
        <v>16.5</v>
      </c>
      <c r="AR52" s="342">
        <v>-26.8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1574804</v>
      </c>
      <c r="AN53" s="330">
        <v>96560</v>
      </c>
      <c r="AO53" s="331">
        <v>-23.9</v>
      </c>
      <c r="AP53" s="332">
        <v>98507</v>
      </c>
      <c r="AQ53" s="333">
        <v>-7.1</v>
      </c>
      <c r="AR53" s="334">
        <v>-16.8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1031590</v>
      </c>
      <c r="AN54" s="338">
        <v>63253</v>
      </c>
      <c r="AO54" s="339">
        <v>-16.100000000000001</v>
      </c>
      <c r="AP54" s="340">
        <v>47567</v>
      </c>
      <c r="AQ54" s="341">
        <v>-18.5</v>
      </c>
      <c r="AR54" s="342">
        <v>2.4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1774064</v>
      </c>
      <c r="AN55" s="330">
        <v>110382</v>
      </c>
      <c r="AO55" s="331">
        <v>14.3</v>
      </c>
      <c r="AP55" s="332">
        <v>113347</v>
      </c>
      <c r="AQ55" s="333">
        <v>15.1</v>
      </c>
      <c r="AR55" s="334">
        <v>-0.8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602290</v>
      </c>
      <c r="AN56" s="338">
        <v>37474</v>
      </c>
      <c r="AO56" s="339">
        <v>-40.799999999999997</v>
      </c>
      <c r="AP56" s="340">
        <v>58728</v>
      </c>
      <c r="AQ56" s="341">
        <v>23.5</v>
      </c>
      <c r="AR56" s="342">
        <v>-64.3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1199342</v>
      </c>
      <c r="AN57" s="330">
        <v>76270</v>
      </c>
      <c r="AO57" s="331">
        <v>-30.9</v>
      </c>
      <c r="AP57" s="332">
        <v>125418</v>
      </c>
      <c r="AQ57" s="333">
        <v>10.6</v>
      </c>
      <c r="AR57" s="334">
        <v>-41.5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710160</v>
      </c>
      <c r="AN58" s="338">
        <v>45161</v>
      </c>
      <c r="AO58" s="339">
        <v>20.5</v>
      </c>
      <c r="AP58" s="340">
        <v>60445</v>
      </c>
      <c r="AQ58" s="341">
        <v>2.9</v>
      </c>
      <c r="AR58" s="342">
        <v>17.600000000000001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2628971</v>
      </c>
      <c r="AN59" s="330">
        <v>170138</v>
      </c>
      <c r="AO59" s="331">
        <v>123.1</v>
      </c>
      <c r="AP59" s="332">
        <v>108384</v>
      </c>
      <c r="AQ59" s="333">
        <v>-13.6</v>
      </c>
      <c r="AR59" s="334">
        <v>136.69999999999999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1819983</v>
      </c>
      <c r="AN60" s="338">
        <v>117783</v>
      </c>
      <c r="AO60" s="339">
        <v>160.80000000000001</v>
      </c>
      <c r="AP60" s="340">
        <v>51153</v>
      </c>
      <c r="AQ60" s="341">
        <v>-15.4</v>
      </c>
      <c r="AR60" s="342">
        <v>176.2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1856392</v>
      </c>
      <c r="AN61" s="345">
        <v>116052</v>
      </c>
      <c r="AO61" s="346">
        <v>17.600000000000001</v>
      </c>
      <c r="AP61" s="347">
        <v>110332</v>
      </c>
      <c r="AQ61" s="348">
        <v>2.8</v>
      </c>
      <c r="AR61" s="334">
        <v>14.8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1082875</v>
      </c>
      <c r="AN62" s="338">
        <v>67812</v>
      </c>
      <c r="AO62" s="339">
        <v>22.8</v>
      </c>
      <c r="AP62" s="340">
        <v>55250</v>
      </c>
      <c r="AQ62" s="341">
        <v>1.8</v>
      </c>
      <c r="AR62" s="342">
        <v>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15DnB+nhYv/ilfZwnI4QyzuAHuJGOORVdWXl1EsDyEmwuZxWqgBqSVTqszsoZNiOGXXzl+mOerHBwq2XrD7xw==" saltValue="21LBkJn9UJjcQQ7S/hf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eRPAt2wFU+rlmXNBARwcovZzCyay3ztxMJkZXg8xEJG2WbPYWyEszL0liMO9T9YMzTkl2MwkduLxpXqh5rvxNw==" saltValue="cWpNSUZwataQ/FEC2dgj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hFP/dwIRyqm1OovusNKt+0Ax9b/1TBVAb46OL1dZexuHn0TKtooQVYwR2j8xdFCiCndSqSO/jPcm5ug72Gdaug==" saltValue="DWkS73gRlZOu6qk1nKb8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41.27</v>
      </c>
      <c r="G47" s="12">
        <v>31.95</v>
      </c>
      <c r="H47" s="12">
        <v>29.07</v>
      </c>
      <c r="I47" s="12">
        <v>29.24</v>
      </c>
      <c r="J47" s="13">
        <v>30.86</v>
      </c>
    </row>
    <row r="48" spans="2:10" ht="57.75" customHeight="1" x14ac:dyDescent="0.15">
      <c r="B48" s="14"/>
      <c r="C48" s="1177" t="s">
        <v>4</v>
      </c>
      <c r="D48" s="1177"/>
      <c r="E48" s="1178"/>
      <c r="F48" s="15">
        <v>3.43</v>
      </c>
      <c r="G48" s="16">
        <v>4.3600000000000003</v>
      </c>
      <c r="H48" s="16">
        <v>4.68</v>
      </c>
      <c r="I48" s="16">
        <v>3.73</v>
      </c>
      <c r="J48" s="17">
        <v>4.96</v>
      </c>
    </row>
    <row r="49" spans="2:10" ht="57.75" customHeight="1" thickBot="1" x14ac:dyDescent="0.2">
      <c r="B49" s="18"/>
      <c r="C49" s="1179" t="s">
        <v>5</v>
      </c>
      <c r="D49" s="1179"/>
      <c r="E49" s="1180"/>
      <c r="F49" s="19" t="s">
        <v>567</v>
      </c>
      <c r="G49" s="20" t="s">
        <v>568</v>
      </c>
      <c r="H49" s="20" t="s">
        <v>569</v>
      </c>
      <c r="I49" s="20" t="s">
        <v>570</v>
      </c>
      <c r="J49" s="21">
        <v>1.93</v>
      </c>
    </row>
    <row r="50" spans="2:10" x14ac:dyDescent="0.15"/>
  </sheetData>
  <sheetProtection algorithmName="SHA-512" hashValue="iH1U16YxqL+H8GRRffH+5NF2/rNW8HeFG+jMtoZ5BFmIB5okU4qnMfE+cMVcKaGThuzjS6SehhiuCJIu1S+jwg==" saltValue="gTzKtm+l5QWU3zTWHKdW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571</v>
      </c>
      <c r="D34" s="1187"/>
      <c r="E34" s="1188"/>
      <c r="F34" s="32">
        <v>17.350000000000001</v>
      </c>
      <c r="G34" s="33">
        <v>18.989999999999998</v>
      </c>
      <c r="H34" s="33">
        <v>20.309999999999999</v>
      </c>
      <c r="I34" s="33">
        <v>20.5</v>
      </c>
      <c r="J34" s="34">
        <v>20.440000000000001</v>
      </c>
      <c r="K34" s="22"/>
      <c r="L34" s="22"/>
      <c r="M34" s="22"/>
      <c r="N34" s="22"/>
      <c r="O34" s="22"/>
      <c r="P34" s="22"/>
    </row>
    <row r="35" spans="1:16" ht="39" customHeight="1" x14ac:dyDescent="0.15">
      <c r="A35" s="22"/>
      <c r="B35" s="35"/>
      <c r="C35" s="1181" t="s">
        <v>572</v>
      </c>
      <c r="D35" s="1182"/>
      <c r="E35" s="1183"/>
      <c r="F35" s="36">
        <v>3.42</v>
      </c>
      <c r="G35" s="37">
        <v>4.3499999999999996</v>
      </c>
      <c r="H35" s="37">
        <v>4.68</v>
      </c>
      <c r="I35" s="37">
        <v>3.73</v>
      </c>
      <c r="J35" s="38">
        <v>4.96</v>
      </c>
      <c r="K35" s="22"/>
      <c r="L35" s="22"/>
      <c r="M35" s="22"/>
      <c r="N35" s="22"/>
      <c r="O35" s="22"/>
      <c r="P35" s="22"/>
    </row>
    <row r="36" spans="1:16" ht="39" customHeight="1" x14ac:dyDescent="0.15">
      <c r="A36" s="22"/>
      <c r="B36" s="35"/>
      <c r="C36" s="1181" t="s">
        <v>573</v>
      </c>
      <c r="D36" s="1182"/>
      <c r="E36" s="1183"/>
      <c r="F36" s="36">
        <v>3.42</v>
      </c>
      <c r="G36" s="37">
        <v>3.35</v>
      </c>
      <c r="H36" s="37">
        <v>3.23</v>
      </c>
      <c r="I36" s="37">
        <v>3.51</v>
      </c>
      <c r="J36" s="38">
        <v>3.29</v>
      </c>
      <c r="K36" s="22"/>
      <c r="L36" s="22"/>
      <c r="M36" s="22"/>
      <c r="N36" s="22"/>
      <c r="O36" s="22"/>
      <c r="P36" s="22"/>
    </row>
    <row r="37" spans="1:16" ht="39" customHeight="1" x14ac:dyDescent="0.15">
      <c r="A37" s="22"/>
      <c r="B37" s="35"/>
      <c r="C37" s="1181" t="s">
        <v>574</v>
      </c>
      <c r="D37" s="1182"/>
      <c r="E37" s="1183"/>
      <c r="F37" s="36">
        <v>1.18</v>
      </c>
      <c r="G37" s="37">
        <v>1.2</v>
      </c>
      <c r="H37" s="37">
        <v>1.21</v>
      </c>
      <c r="I37" s="37">
        <v>1.46</v>
      </c>
      <c r="J37" s="38">
        <v>1.32</v>
      </c>
      <c r="K37" s="22"/>
      <c r="L37" s="22"/>
      <c r="M37" s="22"/>
      <c r="N37" s="22"/>
      <c r="O37" s="22"/>
      <c r="P37" s="22"/>
    </row>
    <row r="38" spans="1:16" ht="39" customHeight="1" x14ac:dyDescent="0.15">
      <c r="A38" s="22"/>
      <c r="B38" s="35"/>
      <c r="C38" s="1181" t="s">
        <v>575</v>
      </c>
      <c r="D38" s="1182"/>
      <c r="E38" s="1183"/>
      <c r="F38" s="36">
        <v>1.1000000000000001</v>
      </c>
      <c r="G38" s="37">
        <v>0.86</v>
      </c>
      <c r="H38" s="37">
        <v>0.91</v>
      </c>
      <c r="I38" s="37">
        <v>1.62</v>
      </c>
      <c r="J38" s="38">
        <v>1.1200000000000001</v>
      </c>
      <c r="K38" s="22"/>
      <c r="L38" s="22"/>
      <c r="M38" s="22"/>
      <c r="N38" s="22"/>
      <c r="O38" s="22"/>
      <c r="P38" s="22"/>
    </row>
    <row r="39" spans="1:16" ht="39" customHeight="1" x14ac:dyDescent="0.15">
      <c r="A39" s="22"/>
      <c r="B39" s="35"/>
      <c r="C39" s="1181" t="s">
        <v>576</v>
      </c>
      <c r="D39" s="1182"/>
      <c r="E39" s="1183"/>
      <c r="F39" s="36">
        <v>0.09</v>
      </c>
      <c r="G39" s="37">
        <v>0.05</v>
      </c>
      <c r="H39" s="37">
        <v>7.0000000000000007E-2</v>
      </c>
      <c r="I39" s="37">
        <v>0.05</v>
      </c>
      <c r="J39" s="38">
        <v>0.05</v>
      </c>
      <c r="K39" s="22"/>
      <c r="L39" s="22"/>
      <c r="M39" s="22"/>
      <c r="N39" s="22"/>
      <c r="O39" s="22"/>
      <c r="P39" s="22"/>
    </row>
    <row r="40" spans="1:16" ht="39" customHeight="1" x14ac:dyDescent="0.15">
      <c r="A40" s="22"/>
      <c r="B40" s="35"/>
      <c r="C40" s="1181" t="s">
        <v>577</v>
      </c>
      <c r="D40" s="1182"/>
      <c r="E40" s="1183"/>
      <c r="F40" s="36">
        <v>0.01</v>
      </c>
      <c r="G40" s="37">
        <v>0</v>
      </c>
      <c r="H40" s="37">
        <v>0.01</v>
      </c>
      <c r="I40" s="37">
        <v>0.01</v>
      </c>
      <c r="J40" s="38">
        <v>0.01</v>
      </c>
      <c r="K40" s="22"/>
      <c r="L40" s="22"/>
      <c r="M40" s="22"/>
      <c r="N40" s="22"/>
      <c r="O40" s="22"/>
      <c r="P40" s="22"/>
    </row>
    <row r="41" spans="1:16" ht="39" customHeight="1" x14ac:dyDescent="0.15">
      <c r="A41" s="22"/>
      <c r="B41" s="35"/>
      <c r="C41" s="1181" t="s">
        <v>578</v>
      </c>
      <c r="D41" s="1182"/>
      <c r="E41" s="1183"/>
      <c r="F41" s="36">
        <v>0.09</v>
      </c>
      <c r="G41" s="37">
        <v>0.03</v>
      </c>
      <c r="H41" s="37">
        <v>0.01</v>
      </c>
      <c r="I41" s="37">
        <v>0.03</v>
      </c>
      <c r="J41" s="38">
        <v>0</v>
      </c>
      <c r="K41" s="22"/>
      <c r="L41" s="22"/>
      <c r="M41" s="22"/>
      <c r="N41" s="22"/>
      <c r="O41" s="22"/>
      <c r="P41" s="22"/>
    </row>
    <row r="42" spans="1:16" ht="39" customHeight="1" x14ac:dyDescent="0.15">
      <c r="A42" s="22"/>
      <c r="B42" s="39"/>
      <c r="C42" s="1181" t="s">
        <v>579</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580</v>
      </c>
      <c r="D43" s="1185"/>
      <c r="E43" s="1186"/>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OBviCKxZDU4OhYPC6axBrD+pkWNGpPfrvB3yDUtLWZvZ/UXvCMnjz9p/9AaOeFOJxF4+20y1iOf22cu8Nn83Q==" saltValue="Kt7HK7Nw28cfEqP093ZF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1602</v>
      </c>
      <c r="L45" s="60">
        <v>1626</v>
      </c>
      <c r="M45" s="60">
        <v>1526</v>
      </c>
      <c r="N45" s="60">
        <v>1402</v>
      </c>
      <c r="O45" s="61">
        <v>1281</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15">
      <c r="A48" s="48"/>
      <c r="B48" s="1191"/>
      <c r="C48" s="1192"/>
      <c r="D48" s="62"/>
      <c r="E48" s="1197" t="s">
        <v>15</v>
      </c>
      <c r="F48" s="1197"/>
      <c r="G48" s="1197"/>
      <c r="H48" s="1197"/>
      <c r="I48" s="1197"/>
      <c r="J48" s="1198"/>
      <c r="K48" s="63">
        <v>355</v>
      </c>
      <c r="L48" s="64">
        <v>348</v>
      </c>
      <c r="M48" s="64">
        <v>318</v>
      </c>
      <c r="N48" s="64">
        <v>311</v>
      </c>
      <c r="O48" s="65">
        <v>284</v>
      </c>
      <c r="P48" s="48"/>
      <c r="Q48" s="48"/>
      <c r="R48" s="48"/>
      <c r="S48" s="48"/>
      <c r="T48" s="48"/>
      <c r="U48" s="48"/>
    </row>
    <row r="49" spans="1:21" ht="30.75" customHeight="1" x14ac:dyDescent="0.15">
      <c r="A49" s="48"/>
      <c r="B49" s="1191"/>
      <c r="C49" s="1192"/>
      <c r="D49" s="62"/>
      <c r="E49" s="1197" t="s">
        <v>16</v>
      </c>
      <c r="F49" s="1197"/>
      <c r="G49" s="1197"/>
      <c r="H49" s="1197"/>
      <c r="I49" s="1197"/>
      <c r="J49" s="1198"/>
      <c r="K49" s="63">
        <v>103</v>
      </c>
      <c r="L49" s="64">
        <v>114</v>
      </c>
      <c r="M49" s="64">
        <v>98</v>
      </c>
      <c r="N49" s="64">
        <v>108</v>
      </c>
      <c r="O49" s="65">
        <v>94</v>
      </c>
      <c r="P49" s="48"/>
      <c r="Q49" s="48"/>
      <c r="R49" s="48"/>
      <c r="S49" s="48"/>
      <c r="T49" s="48"/>
      <c r="U49" s="48"/>
    </row>
    <row r="50" spans="1:21" ht="30.75" customHeight="1" x14ac:dyDescent="0.15">
      <c r="A50" s="48"/>
      <c r="B50" s="1191"/>
      <c r="C50" s="1192"/>
      <c r="D50" s="62"/>
      <c r="E50" s="1197" t="s">
        <v>17</v>
      </c>
      <c r="F50" s="1197"/>
      <c r="G50" s="1197"/>
      <c r="H50" s="1197"/>
      <c r="I50" s="1197"/>
      <c r="J50" s="1198"/>
      <c r="K50" s="63">
        <v>28</v>
      </c>
      <c r="L50" s="64">
        <v>30</v>
      </c>
      <c r="M50" s="64">
        <v>30</v>
      </c>
      <c r="N50" s="64">
        <v>28</v>
      </c>
      <c r="O50" s="65">
        <v>22</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520</v>
      </c>
      <c r="L51" s="64" t="s">
        <v>520</v>
      </c>
      <c r="M51" s="64" t="s">
        <v>520</v>
      </c>
      <c r="N51" s="64" t="s">
        <v>520</v>
      </c>
      <c r="O51" s="65" t="s">
        <v>520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1461</v>
      </c>
      <c r="L52" s="64">
        <v>1438</v>
      </c>
      <c r="M52" s="64">
        <v>1356</v>
      </c>
      <c r="N52" s="64">
        <v>1241</v>
      </c>
      <c r="O52" s="65">
        <v>1146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627</v>
      </c>
      <c r="L53" s="69">
        <v>680</v>
      </c>
      <c r="M53" s="69">
        <v>616</v>
      </c>
      <c r="N53" s="69">
        <v>608</v>
      </c>
      <c r="O53" s="70">
        <v>535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05" t="s">
        <v>25</v>
      </c>
      <c r="C57" s="1206"/>
      <c r="D57" s="1209" t="s">
        <v>26</v>
      </c>
      <c r="E57" s="1210"/>
      <c r="F57" s="1210"/>
      <c r="G57" s="1210"/>
      <c r="H57" s="1210"/>
      <c r="I57" s="1210"/>
      <c r="J57" s="1211"/>
      <c r="K57" s="83"/>
      <c r="L57" s="84"/>
      <c r="M57" s="84"/>
      <c r="N57" s="84"/>
      <c r="O57" s="85"/>
    </row>
    <row r="58" spans="1:21" ht="31.5" customHeight="1" thickBot="1" x14ac:dyDescent="0.2">
      <c r="B58" s="1207"/>
      <c r="C58" s="1208"/>
      <c r="D58" s="1212" t="s">
        <v>27</v>
      </c>
      <c r="E58" s="1213"/>
      <c r="F58" s="1213"/>
      <c r="G58" s="1213"/>
      <c r="H58" s="1213"/>
      <c r="I58" s="1213"/>
      <c r="J58" s="121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MVTQGYlLT8/Q8pUVlcXS0IVdmqWNHhNXKEFSvH+bLd946MdGIG85CB21LYfLv1aLdevDdjZgTdyCujAdfnag==" saltValue="C7ov2CZI5JhoyPPCw1OZ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15" t="s">
        <v>30</v>
      </c>
      <c r="C41" s="1216"/>
      <c r="D41" s="102"/>
      <c r="E41" s="1221" t="s">
        <v>31</v>
      </c>
      <c r="F41" s="1221"/>
      <c r="G41" s="1221"/>
      <c r="H41" s="1222"/>
      <c r="I41" s="351">
        <v>12074</v>
      </c>
      <c r="J41" s="352">
        <v>11568</v>
      </c>
      <c r="K41" s="352">
        <v>10949</v>
      </c>
      <c r="L41" s="352">
        <v>10624</v>
      </c>
      <c r="M41" s="353">
        <v>10918</v>
      </c>
    </row>
    <row r="42" spans="2:13" ht="27.75" customHeight="1" x14ac:dyDescent="0.15">
      <c r="B42" s="1217"/>
      <c r="C42" s="1218"/>
      <c r="D42" s="103"/>
      <c r="E42" s="1223" t="s">
        <v>32</v>
      </c>
      <c r="F42" s="1223"/>
      <c r="G42" s="1223"/>
      <c r="H42" s="1224"/>
      <c r="I42" s="354" t="s">
        <v>520</v>
      </c>
      <c r="J42" s="355" t="s">
        <v>520</v>
      </c>
      <c r="K42" s="355" t="s">
        <v>520</v>
      </c>
      <c r="L42" s="355" t="s">
        <v>520</v>
      </c>
      <c r="M42" s="356" t="s">
        <v>520</v>
      </c>
    </row>
    <row r="43" spans="2:13" ht="27.75" customHeight="1" x14ac:dyDescent="0.15">
      <c r="B43" s="1217"/>
      <c r="C43" s="1218"/>
      <c r="D43" s="103"/>
      <c r="E43" s="1223" t="s">
        <v>33</v>
      </c>
      <c r="F43" s="1223"/>
      <c r="G43" s="1223"/>
      <c r="H43" s="1224"/>
      <c r="I43" s="354">
        <v>3405</v>
      </c>
      <c r="J43" s="355">
        <v>3180</v>
      </c>
      <c r="K43" s="355">
        <v>2887</v>
      </c>
      <c r="L43" s="355">
        <v>2629</v>
      </c>
      <c r="M43" s="356">
        <v>2434</v>
      </c>
    </row>
    <row r="44" spans="2:13" ht="27.75" customHeight="1" x14ac:dyDescent="0.15">
      <c r="B44" s="1217"/>
      <c r="C44" s="1218"/>
      <c r="D44" s="103"/>
      <c r="E44" s="1223" t="s">
        <v>34</v>
      </c>
      <c r="F44" s="1223"/>
      <c r="G44" s="1223"/>
      <c r="H44" s="1224"/>
      <c r="I44" s="354">
        <v>646</v>
      </c>
      <c r="J44" s="355">
        <v>592</v>
      </c>
      <c r="K44" s="355">
        <v>549</v>
      </c>
      <c r="L44" s="355">
        <v>535</v>
      </c>
      <c r="M44" s="356">
        <v>490</v>
      </c>
    </row>
    <row r="45" spans="2:13" ht="27.75" customHeight="1" x14ac:dyDescent="0.15">
      <c r="B45" s="1217"/>
      <c r="C45" s="1218"/>
      <c r="D45" s="103"/>
      <c r="E45" s="1223" t="s">
        <v>35</v>
      </c>
      <c r="F45" s="1223"/>
      <c r="G45" s="1223"/>
      <c r="H45" s="1224"/>
      <c r="I45" s="354">
        <v>1370</v>
      </c>
      <c r="J45" s="355">
        <v>1205</v>
      </c>
      <c r="K45" s="355">
        <v>1157</v>
      </c>
      <c r="L45" s="355">
        <v>1211</v>
      </c>
      <c r="M45" s="356">
        <v>1232</v>
      </c>
    </row>
    <row r="46" spans="2:13" ht="27.75" customHeight="1" x14ac:dyDescent="0.15">
      <c r="B46" s="1217"/>
      <c r="C46" s="1218"/>
      <c r="D46" s="104"/>
      <c r="E46" s="1223" t="s">
        <v>36</v>
      </c>
      <c r="F46" s="1223"/>
      <c r="G46" s="1223"/>
      <c r="H46" s="1224"/>
      <c r="I46" s="354" t="s">
        <v>520</v>
      </c>
      <c r="J46" s="355">
        <v>7</v>
      </c>
      <c r="K46" s="355">
        <v>8</v>
      </c>
      <c r="L46" s="355" t="s">
        <v>520</v>
      </c>
      <c r="M46" s="356" t="s">
        <v>520</v>
      </c>
    </row>
    <row r="47" spans="2:13" ht="27.75" customHeight="1" x14ac:dyDescent="0.15">
      <c r="B47" s="1217"/>
      <c r="C47" s="1218"/>
      <c r="D47" s="105"/>
      <c r="E47" s="1225" t="s">
        <v>37</v>
      </c>
      <c r="F47" s="1226"/>
      <c r="G47" s="1226"/>
      <c r="H47" s="1227"/>
      <c r="I47" s="354" t="s">
        <v>520</v>
      </c>
      <c r="J47" s="355" t="s">
        <v>520</v>
      </c>
      <c r="K47" s="355" t="s">
        <v>520</v>
      </c>
      <c r="L47" s="355" t="s">
        <v>520</v>
      </c>
      <c r="M47" s="356" t="s">
        <v>520</v>
      </c>
    </row>
    <row r="48" spans="2:13" ht="27.75" customHeight="1" x14ac:dyDescent="0.15">
      <c r="B48" s="1217"/>
      <c r="C48" s="1218"/>
      <c r="D48" s="103"/>
      <c r="E48" s="1223" t="s">
        <v>38</v>
      </c>
      <c r="F48" s="1223"/>
      <c r="G48" s="1223"/>
      <c r="H48" s="1224"/>
      <c r="I48" s="354" t="s">
        <v>520</v>
      </c>
      <c r="J48" s="355" t="s">
        <v>520</v>
      </c>
      <c r="K48" s="355" t="s">
        <v>520</v>
      </c>
      <c r="L48" s="355" t="s">
        <v>520</v>
      </c>
      <c r="M48" s="356" t="s">
        <v>520</v>
      </c>
    </row>
    <row r="49" spans="2:13" ht="27.75" customHeight="1" x14ac:dyDescent="0.15">
      <c r="B49" s="1219"/>
      <c r="C49" s="1220"/>
      <c r="D49" s="103"/>
      <c r="E49" s="1223" t="s">
        <v>39</v>
      </c>
      <c r="F49" s="1223"/>
      <c r="G49" s="1223"/>
      <c r="H49" s="1224"/>
      <c r="I49" s="354" t="s">
        <v>520</v>
      </c>
      <c r="J49" s="355" t="s">
        <v>520</v>
      </c>
      <c r="K49" s="355" t="s">
        <v>520</v>
      </c>
      <c r="L49" s="355" t="s">
        <v>520</v>
      </c>
      <c r="M49" s="356" t="s">
        <v>520</v>
      </c>
    </row>
    <row r="50" spans="2:13" ht="27.75" customHeight="1" x14ac:dyDescent="0.15">
      <c r="B50" s="1228" t="s">
        <v>40</v>
      </c>
      <c r="C50" s="1229"/>
      <c r="D50" s="106"/>
      <c r="E50" s="1223" t="s">
        <v>41</v>
      </c>
      <c r="F50" s="1223"/>
      <c r="G50" s="1223"/>
      <c r="H50" s="1224"/>
      <c r="I50" s="354">
        <v>4220</v>
      </c>
      <c r="J50" s="355">
        <v>3485</v>
      </c>
      <c r="K50" s="355">
        <v>3256</v>
      </c>
      <c r="L50" s="355">
        <v>3269</v>
      </c>
      <c r="M50" s="356">
        <v>3640</v>
      </c>
    </row>
    <row r="51" spans="2:13" ht="27.75" customHeight="1" x14ac:dyDescent="0.15">
      <c r="B51" s="1217"/>
      <c r="C51" s="1218"/>
      <c r="D51" s="103"/>
      <c r="E51" s="1223" t="s">
        <v>42</v>
      </c>
      <c r="F51" s="1223"/>
      <c r="G51" s="1223"/>
      <c r="H51" s="1224"/>
      <c r="I51" s="354">
        <v>116</v>
      </c>
      <c r="J51" s="355">
        <v>67</v>
      </c>
      <c r="K51" s="355">
        <v>53</v>
      </c>
      <c r="L51" s="355">
        <v>28</v>
      </c>
      <c r="M51" s="356">
        <v>20</v>
      </c>
    </row>
    <row r="52" spans="2:13" ht="27.75" customHeight="1" x14ac:dyDescent="0.15">
      <c r="B52" s="1219"/>
      <c r="C52" s="1220"/>
      <c r="D52" s="103"/>
      <c r="E52" s="1223" t="s">
        <v>43</v>
      </c>
      <c r="F52" s="1223"/>
      <c r="G52" s="1223"/>
      <c r="H52" s="1224"/>
      <c r="I52" s="354">
        <v>12306</v>
      </c>
      <c r="J52" s="355">
        <v>11796</v>
      </c>
      <c r="K52" s="355">
        <v>11274</v>
      </c>
      <c r="L52" s="355">
        <v>10924</v>
      </c>
      <c r="M52" s="356">
        <v>11003</v>
      </c>
    </row>
    <row r="53" spans="2:13" ht="27.75" customHeight="1" thickBot="1" x14ac:dyDescent="0.2">
      <c r="B53" s="1230" t="s">
        <v>44</v>
      </c>
      <c r="C53" s="1231"/>
      <c r="D53" s="107"/>
      <c r="E53" s="1232" t="s">
        <v>45</v>
      </c>
      <c r="F53" s="1232"/>
      <c r="G53" s="1232"/>
      <c r="H53" s="1233"/>
      <c r="I53" s="357">
        <v>853</v>
      </c>
      <c r="J53" s="358">
        <v>1203</v>
      </c>
      <c r="K53" s="358">
        <v>967</v>
      </c>
      <c r="L53" s="358">
        <v>778</v>
      </c>
      <c r="M53" s="359">
        <v>411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RKpm+beAE2v8FFU2v37uEca95NpXRspEnvmoM/ec2x+fV12jgUOHfAYNu3m1Ok2/qhkaypj4vq+CWN0pwf0xw==" saltValue="kPkn5XmBn1KwUwZZpF5d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42" t="s">
        <v>48</v>
      </c>
      <c r="D55" s="1242"/>
      <c r="E55" s="1243"/>
      <c r="F55" s="119">
        <v>2088</v>
      </c>
      <c r="G55" s="119">
        <v>2106</v>
      </c>
      <c r="H55" s="120">
        <v>2290</v>
      </c>
    </row>
    <row r="56" spans="2:8" ht="52.5" customHeight="1" x14ac:dyDescent="0.15">
      <c r="B56" s="121"/>
      <c r="C56" s="1244" t="s">
        <v>49</v>
      </c>
      <c r="D56" s="1244"/>
      <c r="E56" s="1245"/>
      <c r="F56" s="122">
        <v>22</v>
      </c>
      <c r="G56" s="122">
        <v>22</v>
      </c>
      <c r="H56" s="123">
        <v>81</v>
      </c>
    </row>
    <row r="57" spans="2:8" ht="53.25" customHeight="1" x14ac:dyDescent="0.15">
      <c r="B57" s="121"/>
      <c r="C57" s="1246" t="s">
        <v>50</v>
      </c>
      <c r="D57" s="1246"/>
      <c r="E57" s="1247"/>
      <c r="F57" s="124">
        <v>2341</v>
      </c>
      <c r="G57" s="124">
        <v>2411</v>
      </c>
      <c r="H57" s="125">
        <v>2503</v>
      </c>
    </row>
    <row r="58" spans="2:8" ht="45.75" customHeight="1" x14ac:dyDescent="0.15">
      <c r="B58" s="126"/>
      <c r="C58" s="1234" t="s">
        <v>593</v>
      </c>
      <c r="D58" s="1235"/>
      <c r="E58" s="1236"/>
      <c r="F58" s="127">
        <v>1660</v>
      </c>
      <c r="G58" s="127">
        <v>1660</v>
      </c>
      <c r="H58" s="128">
        <v>1660</v>
      </c>
    </row>
    <row r="59" spans="2:8" ht="45.75" customHeight="1" x14ac:dyDescent="0.15">
      <c r="B59" s="126"/>
      <c r="C59" s="1234" t="s">
        <v>594</v>
      </c>
      <c r="D59" s="1235"/>
      <c r="E59" s="1236"/>
      <c r="F59" s="127">
        <v>311</v>
      </c>
      <c r="G59" s="127">
        <v>311</v>
      </c>
      <c r="H59" s="128">
        <v>311</v>
      </c>
    </row>
    <row r="60" spans="2:8" ht="45.75" customHeight="1" x14ac:dyDescent="0.15">
      <c r="B60" s="126"/>
      <c r="C60" s="1234" t="s">
        <v>596</v>
      </c>
      <c r="D60" s="1235"/>
      <c r="E60" s="1236"/>
      <c r="F60" s="127">
        <v>220</v>
      </c>
      <c r="G60" s="127">
        <v>220</v>
      </c>
      <c r="H60" s="128">
        <v>220</v>
      </c>
    </row>
    <row r="61" spans="2:8" ht="45.75" customHeight="1" x14ac:dyDescent="0.15">
      <c r="B61" s="126"/>
      <c r="C61" s="1234" t="s">
        <v>595</v>
      </c>
      <c r="D61" s="1235"/>
      <c r="E61" s="1236"/>
      <c r="F61" s="127">
        <v>63</v>
      </c>
      <c r="G61" s="127">
        <v>138</v>
      </c>
      <c r="H61" s="128">
        <v>213</v>
      </c>
    </row>
    <row r="62" spans="2:8" ht="45.75" customHeight="1" thickBot="1" x14ac:dyDescent="0.2">
      <c r="B62" s="129"/>
      <c r="C62" s="1237" t="s">
        <v>597</v>
      </c>
      <c r="D62" s="1238"/>
      <c r="E62" s="1239"/>
      <c r="F62" s="130">
        <v>26</v>
      </c>
      <c r="G62" s="130">
        <v>34</v>
      </c>
      <c r="H62" s="131">
        <v>46</v>
      </c>
    </row>
    <row r="63" spans="2:8" ht="52.5" customHeight="1" thickBot="1" x14ac:dyDescent="0.2">
      <c r="B63" s="132"/>
      <c r="C63" s="1240" t="s">
        <v>51</v>
      </c>
      <c r="D63" s="1240"/>
      <c r="E63" s="1241"/>
      <c r="F63" s="133">
        <v>4451</v>
      </c>
      <c r="G63" s="133">
        <v>4539</v>
      </c>
      <c r="H63" s="134">
        <v>4874</v>
      </c>
    </row>
    <row r="64" spans="2:8" x14ac:dyDescent="0.15"/>
  </sheetData>
  <sheetProtection algorithmName="SHA-512" hashValue="bAVMkgVOR3sBIJsIw3AYug5GHwxLrdatp0DvWvIDkG2TWbm0ck/YThrpQM52k7XQ7JJYzVzObStFd/qvaxcrQA==" saltValue="f3H76jy8WYlToHM0y2A6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E154-4C10-4892-803D-9868F2908E0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50" customWidth="1"/>
    <col min="2" max="107" width="2.5" style="1250" customWidth="1"/>
    <col min="108" max="108" width="6.125" style="1257" customWidth="1"/>
    <col min="109" max="109" width="5.875" style="1256" customWidth="1"/>
    <col min="110" max="16384" width="8.625" style="1250" hidden="1"/>
  </cols>
  <sheetData>
    <row r="1" spans="1:109" ht="42.75" customHeight="1" x14ac:dyDescent="0.15">
      <c r="A1" s="1248"/>
      <c r="B1" s="1249"/>
      <c r="DD1" s="1250"/>
      <c r="DE1" s="1250"/>
    </row>
    <row r="2" spans="1:109" ht="25.5" customHeight="1" x14ac:dyDescent="0.15">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250"/>
      <c r="DE2" s="1250"/>
    </row>
    <row r="3" spans="1:109" ht="25.5" customHeight="1" x14ac:dyDescent="0.15">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250"/>
      <c r="DE3" s="1250"/>
    </row>
    <row r="4" spans="1:109" s="255" customFormat="1"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55" customFormat="1" x14ac:dyDescent="0.15">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55" customFormat="1" x14ac:dyDescent="0.15">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55" customFormat="1" x14ac:dyDescent="0.15">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55" customFormat="1" x14ac:dyDescent="0.15">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55" customFormat="1" x14ac:dyDescent="0.15">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55" customFormat="1" x14ac:dyDescent="0.15">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55" customFormat="1" x14ac:dyDescent="0.15">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55" customFormat="1" x14ac:dyDescent="0.15">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55" customFormat="1" x14ac:dyDescent="0.15">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55" customFormat="1" x14ac:dyDescent="0.15">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55" customFormat="1" x14ac:dyDescent="0.15">
      <c r="A15" s="1250"/>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55" customFormat="1" x14ac:dyDescent="0.15">
      <c r="A16" s="1250"/>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55" customFormat="1" x14ac:dyDescent="0.15">
      <c r="A17" s="1250"/>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55" customFormat="1" x14ac:dyDescent="0.15">
      <c r="A18" s="1250"/>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x14ac:dyDescent="0.15">
      <c r="DD19" s="1250"/>
      <c r="DE19" s="1250"/>
    </row>
    <row r="20" spans="1:109" x14ac:dyDescent="0.15">
      <c r="DD20" s="1250"/>
      <c r="DE20" s="1250"/>
    </row>
    <row r="21" spans="1:109" ht="17.25" customHeight="1" x14ac:dyDescent="0.15">
      <c r="B21" s="1252"/>
      <c r="C21" s="1253"/>
      <c r="D21" s="1253"/>
      <c r="E21" s="1253"/>
      <c r="F21" s="1253"/>
      <c r="G21" s="1253"/>
      <c r="H21" s="1253"/>
      <c r="I21" s="1253"/>
      <c r="J21" s="1253"/>
      <c r="K21" s="1253"/>
      <c r="L21" s="1253"/>
      <c r="M21" s="1253"/>
      <c r="N21" s="1254"/>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4"/>
      <c r="AU21" s="1253"/>
      <c r="AV21" s="1253"/>
      <c r="AW21" s="1253"/>
      <c r="AX21" s="1253"/>
      <c r="AY21" s="1253"/>
      <c r="AZ21" s="1253"/>
      <c r="BA21" s="1253"/>
      <c r="BB21" s="1253"/>
      <c r="BC21" s="1253"/>
      <c r="BD21" s="1253"/>
      <c r="BE21" s="1253"/>
      <c r="BF21" s="1254"/>
      <c r="BG21" s="1253"/>
      <c r="BH21" s="1253"/>
      <c r="BI21" s="1253"/>
      <c r="BJ21" s="1253"/>
      <c r="BK21" s="1253"/>
      <c r="BL21" s="1253"/>
      <c r="BM21" s="1253"/>
      <c r="BN21" s="1253"/>
      <c r="BO21" s="1253"/>
      <c r="BP21" s="1253"/>
      <c r="BQ21" s="1253"/>
      <c r="BR21" s="1254"/>
      <c r="BS21" s="1253"/>
      <c r="BT21" s="1253"/>
      <c r="BU21" s="1253"/>
      <c r="BV21" s="1253"/>
      <c r="BW21" s="1253"/>
      <c r="BX21" s="1253"/>
      <c r="BY21" s="1253"/>
      <c r="BZ21" s="1253"/>
      <c r="CA21" s="1253"/>
      <c r="CB21" s="1253"/>
      <c r="CC21" s="1253"/>
      <c r="CD21" s="1254"/>
      <c r="CE21" s="1253"/>
      <c r="CF21" s="1253"/>
      <c r="CG21" s="1253"/>
      <c r="CH21" s="1253"/>
      <c r="CI21" s="1253"/>
      <c r="CJ21" s="1253"/>
      <c r="CK21" s="1253"/>
      <c r="CL21" s="1253"/>
      <c r="CM21" s="1253"/>
      <c r="CN21" s="1253"/>
      <c r="CO21" s="1253"/>
      <c r="CP21" s="1254"/>
      <c r="CQ21" s="1253"/>
      <c r="CR21" s="1253"/>
      <c r="CS21" s="1253"/>
      <c r="CT21" s="1253"/>
      <c r="CU21" s="1253"/>
      <c r="CV21" s="1253"/>
      <c r="CW21" s="1253"/>
      <c r="CX21" s="1253"/>
      <c r="CY21" s="1253"/>
      <c r="CZ21" s="1253"/>
      <c r="DA21" s="1253"/>
      <c r="DB21" s="1254"/>
      <c r="DC21" s="1253"/>
      <c r="DD21" s="1255"/>
      <c r="DE21" s="1250"/>
    </row>
    <row r="22" spans="1:109" ht="17.25" customHeight="1" x14ac:dyDescent="0.15">
      <c r="B22" s="1256"/>
    </row>
    <row r="23" spans="1:109" x14ac:dyDescent="0.15">
      <c r="B23" s="1256"/>
    </row>
    <row r="24" spans="1:109" x14ac:dyDescent="0.15">
      <c r="B24" s="1256"/>
    </row>
    <row r="25" spans="1:109" x14ac:dyDescent="0.15">
      <c r="B25" s="1256"/>
    </row>
    <row r="26" spans="1:109" x14ac:dyDescent="0.15">
      <c r="B26" s="1256"/>
    </row>
    <row r="27" spans="1:109" x14ac:dyDescent="0.15">
      <c r="B27" s="1256"/>
    </row>
    <row r="28" spans="1:109" x14ac:dyDescent="0.15">
      <c r="B28" s="1256"/>
    </row>
    <row r="29" spans="1:109" x14ac:dyDescent="0.15">
      <c r="B29" s="1256"/>
    </row>
    <row r="30" spans="1:109" x14ac:dyDescent="0.15">
      <c r="B30" s="1256"/>
    </row>
    <row r="31" spans="1:109" x14ac:dyDescent="0.15">
      <c r="B31" s="1256"/>
    </row>
    <row r="32" spans="1:109" x14ac:dyDescent="0.15">
      <c r="B32" s="1256"/>
    </row>
    <row r="33" spans="2:109" x14ac:dyDescent="0.15">
      <c r="B33" s="1256"/>
    </row>
    <row r="34" spans="2:109" x14ac:dyDescent="0.15">
      <c r="B34" s="1256"/>
    </row>
    <row r="35" spans="2:109" x14ac:dyDescent="0.15">
      <c r="B35" s="1256"/>
    </row>
    <row r="36" spans="2:109" x14ac:dyDescent="0.15">
      <c r="B36" s="1256"/>
    </row>
    <row r="37" spans="2:109" x14ac:dyDescent="0.15">
      <c r="B37" s="1256"/>
    </row>
    <row r="38" spans="2:109" x14ac:dyDescent="0.15">
      <c r="B38" s="1256"/>
    </row>
    <row r="39" spans="2:109" x14ac:dyDescent="0.15">
      <c r="B39" s="1258"/>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c r="CB39" s="1259"/>
      <c r="CC39" s="1259"/>
      <c r="CD39" s="1259"/>
      <c r="CE39" s="1259"/>
      <c r="CF39" s="1259"/>
      <c r="CG39" s="1259"/>
      <c r="CH39" s="1259"/>
      <c r="CI39" s="1259"/>
      <c r="CJ39" s="1259"/>
      <c r="CK39" s="1259"/>
      <c r="CL39" s="1259"/>
      <c r="CM39" s="1259"/>
      <c r="CN39" s="1259"/>
      <c r="CO39" s="1259"/>
      <c r="CP39" s="1259"/>
      <c r="CQ39" s="1259"/>
      <c r="CR39" s="1259"/>
      <c r="CS39" s="1259"/>
      <c r="CT39" s="1259"/>
      <c r="CU39" s="1259"/>
      <c r="CV39" s="1259"/>
      <c r="CW39" s="1259"/>
      <c r="CX39" s="1259"/>
      <c r="CY39" s="1259"/>
      <c r="CZ39" s="1259"/>
      <c r="DA39" s="1259"/>
      <c r="DB39" s="1259"/>
      <c r="DC39" s="1259"/>
      <c r="DD39" s="1260"/>
    </row>
    <row r="40" spans="2:109" x14ac:dyDescent="0.15">
      <c r="B40" s="1261"/>
      <c r="DD40" s="1261"/>
      <c r="DE40" s="1250"/>
    </row>
    <row r="41" spans="2:109" ht="17.25" x14ac:dyDescent="0.15">
      <c r="B41" s="1262" t="s">
        <v>601</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5"/>
    </row>
    <row r="42" spans="2:109" x14ac:dyDescent="0.15">
      <c r="B42" s="1256"/>
      <c r="G42" s="1263"/>
      <c r="I42" s="1264"/>
      <c r="J42" s="1264"/>
      <c r="K42" s="1264"/>
      <c r="AM42" s="1263"/>
      <c r="AN42" s="1263" t="s">
        <v>602</v>
      </c>
      <c r="AP42" s="1264"/>
      <c r="AQ42" s="1264"/>
      <c r="AR42" s="1264"/>
      <c r="AY42" s="1263"/>
      <c r="BA42" s="1264"/>
      <c r="BB42" s="1264"/>
      <c r="BC42" s="1264"/>
      <c r="BK42" s="1263"/>
      <c r="BM42" s="1264"/>
      <c r="BN42" s="1264"/>
      <c r="BO42" s="1264"/>
      <c r="BW42" s="1263"/>
      <c r="BY42" s="1264"/>
      <c r="BZ42" s="1264"/>
      <c r="CA42" s="1264"/>
      <c r="CI42" s="1263"/>
      <c r="CK42" s="1264"/>
      <c r="CL42" s="1264"/>
      <c r="CM42" s="1264"/>
      <c r="CU42" s="1263"/>
      <c r="CW42" s="1264"/>
      <c r="CX42" s="1264"/>
      <c r="CY42" s="1264"/>
    </row>
    <row r="43" spans="2:109" ht="13.5" customHeight="1" x14ac:dyDescent="0.15">
      <c r="B43" s="1256"/>
      <c r="AN43" s="1265" t="s">
        <v>603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1256"/>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1256"/>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1256"/>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1256"/>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1256"/>
      <c r="H48" s="1274"/>
      <c r="I48" s="1274"/>
      <c r="J48" s="1274"/>
      <c r="AN48" s="1274"/>
      <c r="AO48" s="1274"/>
      <c r="AP48" s="1274"/>
      <c r="AZ48" s="1274"/>
      <c r="BA48" s="1274"/>
      <c r="BB48" s="1274"/>
      <c r="BL48" s="1274"/>
      <c r="BM48" s="1274"/>
      <c r="BN48" s="1274"/>
      <c r="BX48" s="1274"/>
      <c r="BY48" s="1274"/>
      <c r="BZ48" s="1274"/>
      <c r="CJ48" s="1274"/>
      <c r="CK48" s="1274"/>
      <c r="CL48" s="1274"/>
      <c r="CV48" s="1274"/>
      <c r="CW48" s="1274"/>
      <c r="CX48" s="1274"/>
    </row>
    <row r="49" spans="1:109" x14ac:dyDescent="0.15">
      <c r="B49" s="1256"/>
      <c r="AN49" s="1250" t="s">
        <v>604</v>
      </c>
    </row>
    <row r="50" spans="1:109" x14ac:dyDescent="0.15">
      <c r="B50" s="1256"/>
      <c r="G50" s="1275"/>
      <c r="H50" s="1275"/>
      <c r="I50" s="1275"/>
      <c r="J50" s="1275"/>
      <c r="K50" s="1276"/>
      <c r="L50" s="1276"/>
      <c r="M50" s="1277"/>
      <c r="N50" s="127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1256"/>
      <c r="G51" s="1282"/>
      <c r="H51" s="1282"/>
      <c r="I51" s="1283"/>
      <c r="J51" s="1283"/>
      <c r="K51" s="1284"/>
      <c r="L51" s="1284"/>
      <c r="M51" s="1284"/>
      <c r="N51" s="1284"/>
      <c r="AM51" s="1274"/>
      <c r="AN51" s="1285" t="s">
        <v>605</v>
      </c>
      <c r="AO51" s="1285"/>
      <c r="AP51" s="1285"/>
      <c r="AQ51" s="1285"/>
      <c r="AR51" s="1285"/>
      <c r="AS51" s="1285"/>
      <c r="AT51" s="1285"/>
      <c r="AU51" s="1285"/>
      <c r="AV51" s="1285"/>
      <c r="AW51" s="1285"/>
      <c r="AX51" s="1285"/>
      <c r="AY51" s="1285"/>
      <c r="AZ51" s="1285"/>
      <c r="BA51" s="1285"/>
      <c r="BB51" s="1285" t="s">
        <v>606</v>
      </c>
      <c r="BC51" s="1285"/>
      <c r="BD51" s="1285"/>
      <c r="BE51" s="1285"/>
      <c r="BF51" s="1285"/>
      <c r="BG51" s="1285"/>
      <c r="BH51" s="1285"/>
      <c r="BI51" s="1285"/>
      <c r="BJ51" s="1285"/>
      <c r="BK51" s="1285"/>
      <c r="BL51" s="1285"/>
      <c r="BM51" s="1285"/>
      <c r="BN51" s="1285"/>
      <c r="BO51" s="1285"/>
      <c r="BP51" s="1286">
        <v>13.9</v>
      </c>
      <c r="BQ51" s="1286"/>
      <c r="BR51" s="1286"/>
      <c r="BS51" s="1286"/>
      <c r="BT51" s="1286"/>
      <c r="BU51" s="1286"/>
      <c r="BV51" s="1286"/>
      <c r="BW51" s="1286"/>
      <c r="BX51" s="1286">
        <v>20.100000000000001</v>
      </c>
      <c r="BY51" s="1286"/>
      <c r="BZ51" s="1286"/>
      <c r="CA51" s="1286"/>
      <c r="CB51" s="1286"/>
      <c r="CC51" s="1286"/>
      <c r="CD51" s="1286"/>
      <c r="CE51" s="1286"/>
      <c r="CF51" s="1286">
        <v>16.5</v>
      </c>
      <c r="CG51" s="1286"/>
      <c r="CH51" s="1286"/>
      <c r="CI51" s="1286"/>
      <c r="CJ51" s="1286"/>
      <c r="CK51" s="1286"/>
      <c r="CL51" s="1286"/>
      <c r="CM51" s="1286"/>
      <c r="CN51" s="1286">
        <v>13</v>
      </c>
      <c r="CO51" s="1286"/>
      <c r="CP51" s="1286"/>
      <c r="CQ51" s="1286"/>
      <c r="CR51" s="1286"/>
      <c r="CS51" s="1286"/>
      <c r="CT51" s="1286"/>
      <c r="CU51" s="1286"/>
      <c r="CV51" s="1286">
        <v>6.5</v>
      </c>
      <c r="CW51" s="1286"/>
      <c r="CX51" s="1286"/>
      <c r="CY51" s="1286"/>
      <c r="CZ51" s="1286"/>
      <c r="DA51" s="1286"/>
      <c r="DB51" s="1286"/>
      <c r="DC51" s="1286"/>
    </row>
    <row r="52" spans="1:109" x14ac:dyDescent="0.15">
      <c r="B52" s="1256"/>
      <c r="G52" s="1282"/>
      <c r="H52" s="1282"/>
      <c r="I52" s="1283"/>
      <c r="J52" s="1283"/>
      <c r="K52" s="1284"/>
      <c r="L52" s="1284"/>
      <c r="M52" s="1284"/>
      <c r="N52" s="1284"/>
      <c r="AM52" s="1274"/>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x14ac:dyDescent="0.15">
      <c r="A53" s="1264"/>
      <c r="B53" s="1256"/>
      <c r="G53" s="1282"/>
      <c r="H53" s="1282"/>
      <c r="I53" s="1275"/>
      <c r="J53" s="1275"/>
      <c r="K53" s="1284"/>
      <c r="L53" s="1284"/>
      <c r="M53" s="1284"/>
      <c r="N53" s="1284"/>
      <c r="AM53" s="1274"/>
      <c r="AN53" s="1285"/>
      <c r="AO53" s="1285"/>
      <c r="AP53" s="1285"/>
      <c r="AQ53" s="1285"/>
      <c r="AR53" s="1285"/>
      <c r="AS53" s="1285"/>
      <c r="AT53" s="1285"/>
      <c r="AU53" s="1285"/>
      <c r="AV53" s="1285"/>
      <c r="AW53" s="1285"/>
      <c r="AX53" s="1285"/>
      <c r="AY53" s="1285"/>
      <c r="AZ53" s="1285"/>
      <c r="BA53" s="1285"/>
      <c r="BB53" s="1285" t="s">
        <v>607</v>
      </c>
      <c r="BC53" s="1285"/>
      <c r="BD53" s="1285"/>
      <c r="BE53" s="1285"/>
      <c r="BF53" s="1285"/>
      <c r="BG53" s="1285"/>
      <c r="BH53" s="1285"/>
      <c r="BI53" s="1285"/>
      <c r="BJ53" s="1285"/>
      <c r="BK53" s="1285"/>
      <c r="BL53" s="1285"/>
      <c r="BM53" s="1285"/>
      <c r="BN53" s="1285"/>
      <c r="BO53" s="1285"/>
      <c r="BP53" s="1286">
        <v>61.3</v>
      </c>
      <c r="BQ53" s="1286"/>
      <c r="BR53" s="1286"/>
      <c r="BS53" s="1286"/>
      <c r="BT53" s="1286"/>
      <c r="BU53" s="1286"/>
      <c r="BV53" s="1286"/>
      <c r="BW53" s="1286"/>
      <c r="BX53" s="1286">
        <v>62.5</v>
      </c>
      <c r="BY53" s="1286"/>
      <c r="BZ53" s="1286"/>
      <c r="CA53" s="1286"/>
      <c r="CB53" s="1286"/>
      <c r="CC53" s="1286"/>
      <c r="CD53" s="1286"/>
      <c r="CE53" s="1286"/>
      <c r="CF53" s="1286">
        <v>63.9</v>
      </c>
      <c r="CG53" s="1286"/>
      <c r="CH53" s="1286"/>
      <c r="CI53" s="1286"/>
      <c r="CJ53" s="1286"/>
      <c r="CK53" s="1286"/>
      <c r="CL53" s="1286"/>
      <c r="CM53" s="1286"/>
      <c r="CN53" s="1286">
        <v>66</v>
      </c>
      <c r="CO53" s="1286"/>
      <c r="CP53" s="1286"/>
      <c r="CQ53" s="1286"/>
      <c r="CR53" s="1286"/>
      <c r="CS53" s="1286"/>
      <c r="CT53" s="1286"/>
      <c r="CU53" s="1286"/>
      <c r="CV53" s="1286">
        <v>66.599999999999994</v>
      </c>
      <c r="CW53" s="1286"/>
      <c r="CX53" s="1286"/>
      <c r="CY53" s="1286"/>
      <c r="CZ53" s="1286"/>
      <c r="DA53" s="1286"/>
      <c r="DB53" s="1286"/>
      <c r="DC53" s="1286"/>
    </row>
    <row r="54" spans="1:109" x14ac:dyDescent="0.15">
      <c r="A54" s="1264"/>
      <c r="B54" s="1256"/>
      <c r="G54" s="1282"/>
      <c r="H54" s="1282"/>
      <c r="I54" s="1275"/>
      <c r="J54" s="1275"/>
      <c r="K54" s="1284"/>
      <c r="L54" s="1284"/>
      <c r="M54" s="1284"/>
      <c r="N54" s="1284"/>
      <c r="AM54" s="1274"/>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x14ac:dyDescent="0.15">
      <c r="A55" s="1264"/>
      <c r="B55" s="1256"/>
      <c r="G55" s="1275"/>
      <c r="H55" s="1275"/>
      <c r="I55" s="1275"/>
      <c r="J55" s="1275"/>
      <c r="K55" s="1284"/>
      <c r="L55" s="1284"/>
      <c r="M55" s="1284"/>
      <c r="N55" s="1284"/>
      <c r="AN55" s="1281" t="s">
        <v>608</v>
      </c>
      <c r="AO55" s="1281"/>
      <c r="AP55" s="1281"/>
      <c r="AQ55" s="1281"/>
      <c r="AR55" s="1281"/>
      <c r="AS55" s="1281"/>
      <c r="AT55" s="1281"/>
      <c r="AU55" s="1281"/>
      <c r="AV55" s="1281"/>
      <c r="AW55" s="1281"/>
      <c r="AX55" s="1281"/>
      <c r="AY55" s="1281"/>
      <c r="AZ55" s="1281"/>
      <c r="BA55" s="1281"/>
      <c r="BB55" s="1285" t="s">
        <v>606</v>
      </c>
      <c r="BC55" s="1285"/>
      <c r="BD55" s="1285"/>
      <c r="BE55" s="1285"/>
      <c r="BF55" s="1285"/>
      <c r="BG55" s="1285"/>
      <c r="BH55" s="1285"/>
      <c r="BI55" s="1285"/>
      <c r="BJ55" s="1285"/>
      <c r="BK55" s="1285"/>
      <c r="BL55" s="1285"/>
      <c r="BM55" s="1285"/>
      <c r="BN55" s="1285"/>
      <c r="BO55" s="1285"/>
      <c r="BP55" s="1286">
        <v>19.8</v>
      </c>
      <c r="BQ55" s="1286"/>
      <c r="BR55" s="1286"/>
      <c r="BS55" s="1286"/>
      <c r="BT55" s="1286"/>
      <c r="BU55" s="1286"/>
      <c r="BV55" s="1286"/>
      <c r="BW55" s="1286"/>
      <c r="BX55" s="1286">
        <v>19.8</v>
      </c>
      <c r="BY55" s="1286"/>
      <c r="BZ55" s="1286"/>
      <c r="CA55" s="1286"/>
      <c r="CB55" s="1286"/>
      <c r="CC55" s="1286"/>
      <c r="CD55" s="1286"/>
      <c r="CE55" s="1286"/>
      <c r="CF55" s="1286">
        <v>20</v>
      </c>
      <c r="CG55" s="1286"/>
      <c r="CH55" s="1286"/>
      <c r="CI55" s="1286"/>
      <c r="CJ55" s="1286"/>
      <c r="CK55" s="1286"/>
      <c r="CL55" s="1286"/>
      <c r="CM55" s="1286"/>
      <c r="CN55" s="1286">
        <v>10.199999999999999</v>
      </c>
      <c r="CO55" s="1286"/>
      <c r="CP55" s="1286"/>
      <c r="CQ55" s="1286"/>
      <c r="CR55" s="1286"/>
      <c r="CS55" s="1286"/>
      <c r="CT55" s="1286"/>
      <c r="CU55" s="1286"/>
      <c r="CV55" s="1286">
        <v>0</v>
      </c>
      <c r="CW55" s="1286"/>
      <c r="CX55" s="1286"/>
      <c r="CY55" s="1286"/>
      <c r="CZ55" s="1286"/>
      <c r="DA55" s="1286"/>
      <c r="DB55" s="1286"/>
      <c r="DC55" s="1286"/>
    </row>
    <row r="56" spans="1:109" x14ac:dyDescent="0.15">
      <c r="A56" s="1264"/>
      <c r="B56" s="1256"/>
      <c r="G56" s="1275"/>
      <c r="H56" s="1275"/>
      <c r="I56" s="1275"/>
      <c r="J56" s="1275"/>
      <c r="K56" s="1284"/>
      <c r="L56" s="1284"/>
      <c r="M56" s="1284"/>
      <c r="N56" s="1284"/>
      <c r="AN56" s="1281"/>
      <c r="AO56" s="1281"/>
      <c r="AP56" s="1281"/>
      <c r="AQ56" s="1281"/>
      <c r="AR56" s="1281"/>
      <c r="AS56" s="1281"/>
      <c r="AT56" s="1281"/>
      <c r="AU56" s="1281"/>
      <c r="AV56" s="1281"/>
      <c r="AW56" s="1281"/>
      <c r="AX56" s="1281"/>
      <c r="AY56" s="1281"/>
      <c r="AZ56" s="1281"/>
      <c r="BA56" s="1281"/>
      <c r="BB56" s="1285"/>
      <c r="BC56" s="1285"/>
      <c r="BD56" s="1285"/>
      <c r="BE56" s="1285"/>
      <c r="BF56" s="1285"/>
      <c r="BG56" s="1285"/>
      <c r="BH56" s="1285"/>
      <c r="BI56" s="1285"/>
      <c r="BJ56" s="1285"/>
      <c r="BK56" s="1285"/>
      <c r="BL56" s="1285"/>
      <c r="BM56" s="1285"/>
      <c r="BN56" s="1285"/>
      <c r="BO56" s="1285"/>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1264" customFormat="1" x14ac:dyDescent="0.15">
      <c r="B57" s="1287"/>
      <c r="G57" s="1275"/>
      <c r="H57" s="1275"/>
      <c r="I57" s="1288"/>
      <c r="J57" s="1288"/>
      <c r="K57" s="1284"/>
      <c r="L57" s="1284"/>
      <c r="M57" s="1284"/>
      <c r="N57" s="1284"/>
      <c r="AM57" s="1250"/>
      <c r="AN57" s="1281"/>
      <c r="AO57" s="1281"/>
      <c r="AP57" s="1281"/>
      <c r="AQ57" s="1281"/>
      <c r="AR57" s="1281"/>
      <c r="AS57" s="1281"/>
      <c r="AT57" s="1281"/>
      <c r="AU57" s="1281"/>
      <c r="AV57" s="1281"/>
      <c r="AW57" s="1281"/>
      <c r="AX57" s="1281"/>
      <c r="AY57" s="1281"/>
      <c r="AZ57" s="1281"/>
      <c r="BA57" s="1281"/>
      <c r="BB57" s="1285" t="s">
        <v>607</v>
      </c>
      <c r="BC57" s="1285"/>
      <c r="BD57" s="1285"/>
      <c r="BE57" s="1285"/>
      <c r="BF57" s="1285"/>
      <c r="BG57" s="1285"/>
      <c r="BH57" s="1285"/>
      <c r="BI57" s="1285"/>
      <c r="BJ57" s="1285"/>
      <c r="BK57" s="1285"/>
      <c r="BL57" s="1285"/>
      <c r="BM57" s="1285"/>
      <c r="BN57" s="1285"/>
      <c r="BO57" s="1285"/>
      <c r="BP57" s="1286">
        <v>58.6</v>
      </c>
      <c r="BQ57" s="1286"/>
      <c r="BR57" s="1286"/>
      <c r="BS57" s="1286"/>
      <c r="BT57" s="1286"/>
      <c r="BU57" s="1286"/>
      <c r="BV57" s="1286"/>
      <c r="BW57" s="1286"/>
      <c r="BX57" s="1286">
        <v>59.7</v>
      </c>
      <c r="BY57" s="1286"/>
      <c r="BZ57" s="1286"/>
      <c r="CA57" s="1286"/>
      <c r="CB57" s="1286"/>
      <c r="CC57" s="1286"/>
      <c r="CD57" s="1286"/>
      <c r="CE57" s="1286"/>
      <c r="CF57" s="1286">
        <v>60.7</v>
      </c>
      <c r="CG57" s="1286"/>
      <c r="CH57" s="1286"/>
      <c r="CI57" s="1286"/>
      <c r="CJ57" s="1286"/>
      <c r="CK57" s="1286"/>
      <c r="CL57" s="1286"/>
      <c r="CM57" s="1286"/>
      <c r="CN57" s="1286">
        <v>61.1</v>
      </c>
      <c r="CO57" s="1286"/>
      <c r="CP57" s="1286"/>
      <c r="CQ57" s="1286"/>
      <c r="CR57" s="1286"/>
      <c r="CS57" s="1286"/>
      <c r="CT57" s="1286"/>
      <c r="CU57" s="1286"/>
      <c r="CV57" s="1286">
        <v>63.1</v>
      </c>
      <c r="CW57" s="1286"/>
      <c r="CX57" s="1286"/>
      <c r="CY57" s="1286"/>
      <c r="CZ57" s="1286"/>
      <c r="DA57" s="1286"/>
      <c r="DB57" s="1286"/>
      <c r="DC57" s="1286"/>
      <c r="DD57" s="1289"/>
      <c r="DE57" s="1287"/>
    </row>
    <row r="58" spans="1:109" s="1264" customFormat="1" x14ac:dyDescent="0.15">
      <c r="A58" s="1250"/>
      <c r="B58" s="1287"/>
      <c r="G58" s="1275"/>
      <c r="H58" s="1275"/>
      <c r="I58" s="1288"/>
      <c r="J58" s="1288"/>
      <c r="K58" s="1284"/>
      <c r="L58" s="1284"/>
      <c r="M58" s="1284"/>
      <c r="N58" s="1284"/>
      <c r="AM58" s="1250"/>
      <c r="AN58" s="1281"/>
      <c r="AO58" s="1281"/>
      <c r="AP58" s="1281"/>
      <c r="AQ58" s="1281"/>
      <c r="AR58" s="1281"/>
      <c r="AS58" s="1281"/>
      <c r="AT58" s="1281"/>
      <c r="AU58" s="1281"/>
      <c r="AV58" s="1281"/>
      <c r="AW58" s="1281"/>
      <c r="AX58" s="1281"/>
      <c r="AY58" s="1281"/>
      <c r="AZ58" s="1281"/>
      <c r="BA58" s="1281"/>
      <c r="BB58" s="1285"/>
      <c r="BC58" s="1285"/>
      <c r="BD58" s="1285"/>
      <c r="BE58" s="1285"/>
      <c r="BF58" s="1285"/>
      <c r="BG58" s="1285"/>
      <c r="BH58" s="1285"/>
      <c r="BI58" s="1285"/>
      <c r="BJ58" s="1285"/>
      <c r="BK58" s="1285"/>
      <c r="BL58" s="1285"/>
      <c r="BM58" s="1285"/>
      <c r="BN58" s="1285"/>
      <c r="BO58" s="1285"/>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1289"/>
      <c r="DE58" s="1287"/>
    </row>
    <row r="59" spans="1:109" s="1264" customFormat="1" x14ac:dyDescent="0.15">
      <c r="A59" s="1250"/>
      <c r="B59" s="1287"/>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7"/>
    </row>
    <row r="60" spans="1:109" s="1264" customFormat="1" x14ac:dyDescent="0.15">
      <c r="A60" s="1250"/>
      <c r="B60" s="1287"/>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7"/>
    </row>
    <row r="61" spans="1:109" s="1264" customFormat="1" x14ac:dyDescent="0.15">
      <c r="A61" s="1250"/>
      <c r="B61" s="1291"/>
      <c r="C61" s="1292"/>
      <c r="D61" s="1292"/>
      <c r="E61" s="1292"/>
      <c r="F61" s="1292"/>
      <c r="G61" s="1292"/>
      <c r="H61" s="1292"/>
      <c r="I61" s="1292"/>
      <c r="J61" s="1292"/>
      <c r="K61" s="1292"/>
      <c r="L61" s="1292"/>
      <c r="M61" s="1293"/>
      <c r="N61" s="1293"/>
      <c r="O61" s="1292"/>
      <c r="P61" s="1292"/>
      <c r="Q61" s="1292"/>
      <c r="R61" s="1292"/>
      <c r="S61" s="1292"/>
      <c r="T61" s="1292"/>
      <c r="U61" s="1292"/>
      <c r="V61" s="1292"/>
      <c r="W61" s="1292"/>
      <c r="X61" s="1292"/>
      <c r="Y61" s="1292"/>
      <c r="Z61" s="1292"/>
      <c r="AA61" s="1292"/>
      <c r="AB61" s="1292"/>
      <c r="AC61" s="1292"/>
      <c r="AD61" s="1292"/>
      <c r="AE61" s="1292"/>
      <c r="AF61" s="1292"/>
      <c r="AG61" s="1292"/>
      <c r="AH61" s="1292"/>
      <c r="AI61" s="1292"/>
      <c r="AJ61" s="1292"/>
      <c r="AK61" s="1292"/>
      <c r="AL61" s="1292"/>
      <c r="AM61" s="1292"/>
      <c r="AN61" s="1292"/>
      <c r="AO61" s="1292"/>
      <c r="AP61" s="1292"/>
      <c r="AQ61" s="1292"/>
      <c r="AR61" s="1292"/>
      <c r="AS61" s="1293"/>
      <c r="AT61" s="1293"/>
      <c r="AU61" s="1292"/>
      <c r="AV61" s="1292"/>
      <c r="AW61" s="1292"/>
      <c r="AX61" s="1292"/>
      <c r="AY61" s="1292"/>
      <c r="AZ61" s="1292"/>
      <c r="BA61" s="1292"/>
      <c r="BB61" s="1292"/>
      <c r="BC61" s="1292"/>
      <c r="BD61" s="1292"/>
      <c r="BE61" s="1293"/>
      <c r="BF61" s="1293"/>
      <c r="BG61" s="1292"/>
      <c r="BH61" s="1292"/>
      <c r="BI61" s="1292"/>
      <c r="BJ61" s="1292"/>
      <c r="BK61" s="1292"/>
      <c r="BL61" s="1292"/>
      <c r="BM61" s="1292"/>
      <c r="BN61" s="1292"/>
      <c r="BO61" s="1292"/>
      <c r="BP61" s="1292"/>
      <c r="BQ61" s="1293"/>
      <c r="BR61" s="1293"/>
      <c r="BS61" s="1292"/>
      <c r="BT61" s="1292"/>
      <c r="BU61" s="1292"/>
      <c r="BV61" s="1292"/>
      <c r="BW61" s="1292"/>
      <c r="BX61" s="1292"/>
      <c r="BY61" s="1292"/>
      <c r="BZ61" s="1292"/>
      <c r="CA61" s="1292"/>
      <c r="CB61" s="1292"/>
      <c r="CC61" s="1293"/>
      <c r="CD61" s="1293"/>
      <c r="CE61" s="1292"/>
      <c r="CF61" s="1292"/>
      <c r="CG61" s="1292"/>
      <c r="CH61" s="1292"/>
      <c r="CI61" s="1292"/>
      <c r="CJ61" s="1292"/>
      <c r="CK61" s="1292"/>
      <c r="CL61" s="1292"/>
      <c r="CM61" s="1292"/>
      <c r="CN61" s="1292"/>
      <c r="CO61" s="1293"/>
      <c r="CP61" s="1293"/>
      <c r="CQ61" s="1292"/>
      <c r="CR61" s="1292"/>
      <c r="CS61" s="1292"/>
      <c r="CT61" s="1292"/>
      <c r="CU61" s="1292"/>
      <c r="CV61" s="1292"/>
      <c r="CW61" s="1292"/>
      <c r="CX61" s="1292"/>
      <c r="CY61" s="1292"/>
      <c r="CZ61" s="1292"/>
      <c r="DA61" s="1293"/>
      <c r="DB61" s="1293"/>
      <c r="DC61" s="1293"/>
      <c r="DD61" s="1294"/>
      <c r="DE61" s="1287"/>
    </row>
    <row r="62" spans="1:109" x14ac:dyDescent="0.15">
      <c r="B62" s="1261"/>
      <c r="C62" s="1261"/>
      <c r="D62" s="1261"/>
      <c r="E62" s="1261"/>
      <c r="F62" s="1261"/>
      <c r="G62" s="1261"/>
      <c r="H62" s="1261"/>
      <c r="I62" s="1261"/>
      <c r="J62" s="1261"/>
      <c r="K62" s="1261"/>
      <c r="L62" s="1261"/>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261"/>
      <c r="BS62" s="1261"/>
      <c r="BT62" s="1261"/>
      <c r="BU62" s="1261"/>
      <c r="BV62" s="1261"/>
      <c r="BW62" s="1261"/>
      <c r="BX62" s="1261"/>
      <c r="BY62" s="1261"/>
      <c r="BZ62" s="1261"/>
      <c r="CA62" s="1261"/>
      <c r="CB62" s="1261"/>
      <c r="CC62" s="1261"/>
      <c r="CD62" s="1261"/>
      <c r="CE62" s="1261"/>
      <c r="CF62" s="1261"/>
      <c r="CG62" s="1261"/>
      <c r="CH62" s="1261"/>
      <c r="CI62" s="1261"/>
      <c r="CJ62" s="1261"/>
      <c r="CK62" s="1261"/>
      <c r="CL62" s="1261"/>
      <c r="CM62" s="1261"/>
      <c r="CN62" s="1261"/>
      <c r="CO62" s="1261"/>
      <c r="CP62" s="1261"/>
      <c r="CQ62" s="1261"/>
      <c r="CR62" s="1261"/>
      <c r="CS62" s="1261"/>
      <c r="CT62" s="1261"/>
      <c r="CU62" s="1261"/>
      <c r="CV62" s="1261"/>
      <c r="CW62" s="1261"/>
      <c r="CX62" s="1261"/>
      <c r="CY62" s="1261"/>
      <c r="CZ62" s="1261"/>
      <c r="DA62" s="1261"/>
      <c r="DB62" s="1261"/>
      <c r="DC62" s="1261"/>
      <c r="DD62" s="1261"/>
      <c r="DE62" s="1250"/>
    </row>
    <row r="63" spans="1:109" ht="17.25" x14ac:dyDescent="0.15">
      <c r="B63" s="1295" t="s">
        <v>609</v>
      </c>
    </row>
    <row r="64" spans="1:109" x14ac:dyDescent="0.15">
      <c r="B64" s="1256"/>
      <c r="G64" s="1263"/>
      <c r="I64" s="1296"/>
      <c r="J64" s="1296"/>
      <c r="K64" s="1296"/>
      <c r="L64" s="1296"/>
      <c r="M64" s="1296"/>
      <c r="N64" s="1297"/>
      <c r="AM64" s="1263"/>
      <c r="AN64" s="1263" t="s">
        <v>602</v>
      </c>
      <c r="AP64" s="1264"/>
      <c r="AQ64" s="1264"/>
      <c r="AR64" s="1264"/>
      <c r="AY64" s="1263"/>
      <c r="BA64" s="1264"/>
      <c r="BB64" s="1264"/>
      <c r="BC64" s="1264"/>
      <c r="BK64" s="1263"/>
      <c r="BM64" s="1264"/>
      <c r="BN64" s="1264"/>
      <c r="BO64" s="1264"/>
      <c r="BW64" s="1263"/>
      <c r="BY64" s="1264"/>
      <c r="BZ64" s="1264"/>
      <c r="CA64" s="1264"/>
      <c r="CI64" s="1263"/>
      <c r="CK64" s="1264"/>
      <c r="CL64" s="1264"/>
      <c r="CM64" s="1264"/>
      <c r="CU64" s="1263"/>
      <c r="CW64" s="1264"/>
      <c r="CX64" s="1264"/>
      <c r="CY64" s="1264"/>
    </row>
    <row r="65" spans="2:107" x14ac:dyDescent="0.15">
      <c r="B65" s="1256"/>
      <c r="AN65" s="1265" t="s">
        <v>610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1256"/>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1256"/>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1256"/>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1256"/>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1256"/>
      <c r="H70" s="1298"/>
      <c r="I70" s="1298"/>
      <c r="J70" s="1299"/>
      <c r="K70" s="1299"/>
      <c r="L70" s="1300"/>
      <c r="M70" s="1299"/>
      <c r="N70" s="1300"/>
      <c r="AN70" s="1274"/>
      <c r="AO70" s="1274"/>
      <c r="AP70" s="1274"/>
      <c r="AZ70" s="1274"/>
      <c r="BA70" s="1274"/>
      <c r="BB70" s="1274"/>
      <c r="BL70" s="1274"/>
      <c r="BM70" s="1274"/>
      <c r="BN70" s="1274"/>
      <c r="BX70" s="1274"/>
      <c r="BY70" s="1274"/>
      <c r="BZ70" s="1274"/>
      <c r="CJ70" s="1274"/>
      <c r="CK70" s="1274"/>
      <c r="CL70" s="1274"/>
      <c r="CV70" s="1274"/>
      <c r="CW70" s="1274"/>
      <c r="CX70" s="1274"/>
    </row>
    <row r="71" spans="2:107" x14ac:dyDescent="0.15">
      <c r="B71" s="1256"/>
      <c r="G71" s="1301"/>
      <c r="I71" s="1302"/>
      <c r="J71" s="1299"/>
      <c r="K71" s="1299"/>
      <c r="L71" s="1300"/>
      <c r="M71" s="1299"/>
      <c r="N71" s="1300"/>
      <c r="AM71" s="1301"/>
      <c r="AN71" s="1250" t="s">
        <v>604</v>
      </c>
    </row>
    <row r="72" spans="2:107" x14ac:dyDescent="0.15">
      <c r="B72" s="1256"/>
      <c r="G72" s="1275"/>
      <c r="H72" s="1275"/>
      <c r="I72" s="1275"/>
      <c r="J72" s="1275"/>
      <c r="K72" s="1276"/>
      <c r="L72" s="1276"/>
      <c r="M72" s="1277"/>
      <c r="N72" s="127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1256"/>
      <c r="G73" s="1282"/>
      <c r="H73" s="1282"/>
      <c r="I73" s="1282"/>
      <c r="J73" s="1282"/>
      <c r="K73" s="1303"/>
      <c r="L73" s="1303"/>
      <c r="M73" s="1303"/>
      <c r="N73" s="1303"/>
      <c r="AM73" s="1274"/>
      <c r="AN73" s="1285" t="s">
        <v>605</v>
      </c>
      <c r="AO73" s="1285"/>
      <c r="AP73" s="1285"/>
      <c r="AQ73" s="1285"/>
      <c r="AR73" s="1285"/>
      <c r="AS73" s="1285"/>
      <c r="AT73" s="1285"/>
      <c r="AU73" s="1285"/>
      <c r="AV73" s="1285"/>
      <c r="AW73" s="1285"/>
      <c r="AX73" s="1285"/>
      <c r="AY73" s="1285"/>
      <c r="AZ73" s="1285"/>
      <c r="BA73" s="1285"/>
      <c r="BB73" s="1285" t="s">
        <v>606</v>
      </c>
      <c r="BC73" s="1285"/>
      <c r="BD73" s="1285"/>
      <c r="BE73" s="1285"/>
      <c r="BF73" s="1285"/>
      <c r="BG73" s="1285"/>
      <c r="BH73" s="1285"/>
      <c r="BI73" s="1285"/>
      <c r="BJ73" s="1285"/>
      <c r="BK73" s="1285"/>
      <c r="BL73" s="1285"/>
      <c r="BM73" s="1285"/>
      <c r="BN73" s="1285"/>
      <c r="BO73" s="1285"/>
      <c r="BP73" s="1286">
        <v>13.9</v>
      </c>
      <c r="BQ73" s="1286"/>
      <c r="BR73" s="1286"/>
      <c r="BS73" s="1286"/>
      <c r="BT73" s="1286"/>
      <c r="BU73" s="1286"/>
      <c r="BV73" s="1286"/>
      <c r="BW73" s="1286"/>
      <c r="BX73" s="1286">
        <v>20.100000000000001</v>
      </c>
      <c r="BY73" s="1286"/>
      <c r="BZ73" s="1286"/>
      <c r="CA73" s="1286"/>
      <c r="CB73" s="1286"/>
      <c r="CC73" s="1286"/>
      <c r="CD73" s="1286"/>
      <c r="CE73" s="1286"/>
      <c r="CF73" s="1286">
        <v>16.5</v>
      </c>
      <c r="CG73" s="1286"/>
      <c r="CH73" s="1286"/>
      <c r="CI73" s="1286"/>
      <c r="CJ73" s="1286"/>
      <c r="CK73" s="1286"/>
      <c r="CL73" s="1286"/>
      <c r="CM73" s="1286"/>
      <c r="CN73" s="1286">
        <v>13</v>
      </c>
      <c r="CO73" s="1286"/>
      <c r="CP73" s="1286"/>
      <c r="CQ73" s="1286"/>
      <c r="CR73" s="1286"/>
      <c r="CS73" s="1286"/>
      <c r="CT73" s="1286"/>
      <c r="CU73" s="1286"/>
      <c r="CV73" s="1286">
        <v>6.5</v>
      </c>
      <c r="CW73" s="1286"/>
      <c r="CX73" s="1286"/>
      <c r="CY73" s="1286"/>
      <c r="CZ73" s="1286"/>
      <c r="DA73" s="1286"/>
      <c r="DB73" s="1286"/>
      <c r="DC73" s="1286"/>
    </row>
    <row r="74" spans="2:107" x14ac:dyDescent="0.15">
      <c r="B74" s="1256"/>
      <c r="G74" s="1282"/>
      <c r="H74" s="1282"/>
      <c r="I74" s="1282"/>
      <c r="J74" s="1282"/>
      <c r="K74" s="1303"/>
      <c r="L74" s="1303"/>
      <c r="M74" s="1303"/>
      <c r="N74" s="1303"/>
      <c r="AM74" s="1274"/>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x14ac:dyDescent="0.15">
      <c r="B75" s="1256"/>
      <c r="G75" s="1282"/>
      <c r="H75" s="1282"/>
      <c r="I75" s="1275"/>
      <c r="J75" s="1275"/>
      <c r="K75" s="1284"/>
      <c r="L75" s="1284"/>
      <c r="M75" s="1284"/>
      <c r="N75" s="1284"/>
      <c r="AM75" s="1274"/>
      <c r="AN75" s="1285"/>
      <c r="AO75" s="1285"/>
      <c r="AP75" s="1285"/>
      <c r="AQ75" s="1285"/>
      <c r="AR75" s="1285"/>
      <c r="AS75" s="1285"/>
      <c r="AT75" s="1285"/>
      <c r="AU75" s="1285"/>
      <c r="AV75" s="1285"/>
      <c r="AW75" s="1285"/>
      <c r="AX75" s="1285"/>
      <c r="AY75" s="1285"/>
      <c r="AZ75" s="1285"/>
      <c r="BA75" s="1285"/>
      <c r="BB75" s="1285" t="s">
        <v>611</v>
      </c>
      <c r="BC75" s="1285"/>
      <c r="BD75" s="1285"/>
      <c r="BE75" s="1285"/>
      <c r="BF75" s="1285"/>
      <c r="BG75" s="1285"/>
      <c r="BH75" s="1285"/>
      <c r="BI75" s="1285"/>
      <c r="BJ75" s="1285"/>
      <c r="BK75" s="1285"/>
      <c r="BL75" s="1285"/>
      <c r="BM75" s="1285"/>
      <c r="BN75" s="1285"/>
      <c r="BO75" s="1285"/>
      <c r="BP75" s="1286">
        <v>9.6</v>
      </c>
      <c r="BQ75" s="1286"/>
      <c r="BR75" s="1286"/>
      <c r="BS75" s="1286"/>
      <c r="BT75" s="1286"/>
      <c r="BU75" s="1286"/>
      <c r="BV75" s="1286"/>
      <c r="BW75" s="1286"/>
      <c r="BX75" s="1286">
        <v>10.5</v>
      </c>
      <c r="BY75" s="1286"/>
      <c r="BZ75" s="1286"/>
      <c r="CA75" s="1286"/>
      <c r="CB75" s="1286"/>
      <c r="CC75" s="1286"/>
      <c r="CD75" s="1286"/>
      <c r="CE75" s="1286"/>
      <c r="CF75" s="1286">
        <v>10.7</v>
      </c>
      <c r="CG75" s="1286"/>
      <c r="CH75" s="1286"/>
      <c r="CI75" s="1286"/>
      <c r="CJ75" s="1286"/>
      <c r="CK75" s="1286"/>
      <c r="CL75" s="1286"/>
      <c r="CM75" s="1286"/>
      <c r="CN75" s="1286">
        <v>10.7</v>
      </c>
      <c r="CO75" s="1286"/>
      <c r="CP75" s="1286"/>
      <c r="CQ75" s="1286"/>
      <c r="CR75" s="1286"/>
      <c r="CS75" s="1286"/>
      <c r="CT75" s="1286"/>
      <c r="CU75" s="1286"/>
      <c r="CV75" s="1286">
        <v>9.6999999999999993</v>
      </c>
      <c r="CW75" s="1286"/>
      <c r="CX75" s="1286"/>
      <c r="CY75" s="1286"/>
      <c r="CZ75" s="1286"/>
      <c r="DA75" s="1286"/>
      <c r="DB75" s="1286"/>
      <c r="DC75" s="1286"/>
    </row>
    <row r="76" spans="2:107" x14ac:dyDescent="0.15">
      <c r="B76" s="1256"/>
      <c r="G76" s="1282"/>
      <c r="H76" s="1282"/>
      <c r="I76" s="1275"/>
      <c r="J76" s="1275"/>
      <c r="K76" s="1284"/>
      <c r="L76" s="1284"/>
      <c r="M76" s="1284"/>
      <c r="N76" s="1284"/>
      <c r="AM76" s="1274"/>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x14ac:dyDescent="0.15">
      <c r="B77" s="1256"/>
      <c r="G77" s="1275"/>
      <c r="H77" s="1275"/>
      <c r="I77" s="1275"/>
      <c r="J77" s="1275"/>
      <c r="K77" s="1303"/>
      <c r="L77" s="1303"/>
      <c r="M77" s="1303"/>
      <c r="N77" s="1303"/>
      <c r="AN77" s="1281" t="s">
        <v>608</v>
      </c>
      <c r="AO77" s="1281"/>
      <c r="AP77" s="1281"/>
      <c r="AQ77" s="1281"/>
      <c r="AR77" s="1281"/>
      <c r="AS77" s="1281"/>
      <c r="AT77" s="1281"/>
      <c r="AU77" s="1281"/>
      <c r="AV77" s="1281"/>
      <c r="AW77" s="1281"/>
      <c r="AX77" s="1281"/>
      <c r="AY77" s="1281"/>
      <c r="AZ77" s="1281"/>
      <c r="BA77" s="1281"/>
      <c r="BB77" s="1285" t="s">
        <v>606</v>
      </c>
      <c r="BC77" s="1285"/>
      <c r="BD77" s="1285"/>
      <c r="BE77" s="1285"/>
      <c r="BF77" s="1285"/>
      <c r="BG77" s="1285"/>
      <c r="BH77" s="1285"/>
      <c r="BI77" s="1285"/>
      <c r="BJ77" s="1285"/>
      <c r="BK77" s="1285"/>
      <c r="BL77" s="1285"/>
      <c r="BM77" s="1285"/>
      <c r="BN77" s="1285"/>
      <c r="BO77" s="1285"/>
      <c r="BP77" s="1286">
        <v>19.8</v>
      </c>
      <c r="BQ77" s="1286"/>
      <c r="BR77" s="1286"/>
      <c r="BS77" s="1286"/>
      <c r="BT77" s="1286"/>
      <c r="BU77" s="1286"/>
      <c r="BV77" s="1286"/>
      <c r="BW77" s="1286"/>
      <c r="BX77" s="1286">
        <v>19.8</v>
      </c>
      <c r="BY77" s="1286"/>
      <c r="BZ77" s="1286"/>
      <c r="CA77" s="1286"/>
      <c r="CB77" s="1286"/>
      <c r="CC77" s="1286"/>
      <c r="CD77" s="1286"/>
      <c r="CE77" s="1286"/>
      <c r="CF77" s="1286">
        <v>20</v>
      </c>
      <c r="CG77" s="1286"/>
      <c r="CH77" s="1286"/>
      <c r="CI77" s="1286"/>
      <c r="CJ77" s="1286"/>
      <c r="CK77" s="1286"/>
      <c r="CL77" s="1286"/>
      <c r="CM77" s="1286"/>
      <c r="CN77" s="1286">
        <v>10.199999999999999</v>
      </c>
      <c r="CO77" s="1286"/>
      <c r="CP77" s="1286"/>
      <c r="CQ77" s="1286"/>
      <c r="CR77" s="1286"/>
      <c r="CS77" s="1286"/>
      <c r="CT77" s="1286"/>
      <c r="CU77" s="1286"/>
      <c r="CV77" s="1286">
        <v>0</v>
      </c>
      <c r="CW77" s="1286"/>
      <c r="CX77" s="1286"/>
      <c r="CY77" s="1286"/>
      <c r="CZ77" s="1286"/>
      <c r="DA77" s="1286"/>
      <c r="DB77" s="1286"/>
      <c r="DC77" s="1286"/>
    </row>
    <row r="78" spans="2:107" x14ac:dyDescent="0.15">
      <c r="B78" s="1256"/>
      <c r="G78" s="1275"/>
      <c r="H78" s="1275"/>
      <c r="I78" s="1275"/>
      <c r="J78" s="1275"/>
      <c r="K78" s="1303"/>
      <c r="L78" s="1303"/>
      <c r="M78" s="1303"/>
      <c r="N78" s="1303"/>
      <c r="AN78" s="1281"/>
      <c r="AO78" s="1281"/>
      <c r="AP78" s="1281"/>
      <c r="AQ78" s="1281"/>
      <c r="AR78" s="1281"/>
      <c r="AS78" s="1281"/>
      <c r="AT78" s="1281"/>
      <c r="AU78" s="1281"/>
      <c r="AV78" s="1281"/>
      <c r="AW78" s="1281"/>
      <c r="AX78" s="1281"/>
      <c r="AY78" s="1281"/>
      <c r="AZ78" s="1281"/>
      <c r="BA78" s="1281"/>
      <c r="BB78" s="1285"/>
      <c r="BC78" s="1285"/>
      <c r="BD78" s="1285"/>
      <c r="BE78" s="1285"/>
      <c r="BF78" s="1285"/>
      <c r="BG78" s="1285"/>
      <c r="BH78" s="1285"/>
      <c r="BI78" s="1285"/>
      <c r="BJ78" s="1285"/>
      <c r="BK78" s="1285"/>
      <c r="BL78" s="1285"/>
      <c r="BM78" s="1285"/>
      <c r="BN78" s="1285"/>
      <c r="BO78" s="1285"/>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x14ac:dyDescent="0.15">
      <c r="B79" s="1256"/>
      <c r="G79" s="1275"/>
      <c r="H79" s="1275"/>
      <c r="I79" s="1288"/>
      <c r="J79" s="1288"/>
      <c r="K79" s="1304"/>
      <c r="L79" s="1304"/>
      <c r="M79" s="1304"/>
      <c r="N79" s="1304"/>
      <c r="AN79" s="1281"/>
      <c r="AO79" s="1281"/>
      <c r="AP79" s="1281"/>
      <c r="AQ79" s="1281"/>
      <c r="AR79" s="1281"/>
      <c r="AS79" s="1281"/>
      <c r="AT79" s="1281"/>
      <c r="AU79" s="1281"/>
      <c r="AV79" s="1281"/>
      <c r="AW79" s="1281"/>
      <c r="AX79" s="1281"/>
      <c r="AY79" s="1281"/>
      <c r="AZ79" s="1281"/>
      <c r="BA79" s="1281"/>
      <c r="BB79" s="1285" t="s">
        <v>611</v>
      </c>
      <c r="BC79" s="1285"/>
      <c r="BD79" s="1285"/>
      <c r="BE79" s="1285"/>
      <c r="BF79" s="1285"/>
      <c r="BG79" s="1285"/>
      <c r="BH79" s="1285"/>
      <c r="BI79" s="1285"/>
      <c r="BJ79" s="1285"/>
      <c r="BK79" s="1285"/>
      <c r="BL79" s="1285"/>
      <c r="BM79" s="1285"/>
      <c r="BN79" s="1285"/>
      <c r="BO79" s="1285"/>
      <c r="BP79" s="1286">
        <v>8.9</v>
      </c>
      <c r="BQ79" s="1286"/>
      <c r="BR79" s="1286"/>
      <c r="BS79" s="1286"/>
      <c r="BT79" s="1286"/>
      <c r="BU79" s="1286"/>
      <c r="BV79" s="1286"/>
      <c r="BW79" s="1286"/>
      <c r="BX79" s="1286">
        <v>8.8000000000000007</v>
      </c>
      <c r="BY79" s="1286"/>
      <c r="BZ79" s="1286"/>
      <c r="CA79" s="1286"/>
      <c r="CB79" s="1286"/>
      <c r="CC79" s="1286"/>
      <c r="CD79" s="1286"/>
      <c r="CE79" s="1286"/>
      <c r="CF79" s="1286">
        <v>8.9</v>
      </c>
      <c r="CG79" s="1286"/>
      <c r="CH79" s="1286"/>
      <c r="CI79" s="1286"/>
      <c r="CJ79" s="1286"/>
      <c r="CK79" s="1286"/>
      <c r="CL79" s="1286"/>
      <c r="CM79" s="1286"/>
      <c r="CN79" s="1286">
        <v>8.6999999999999993</v>
      </c>
      <c r="CO79" s="1286"/>
      <c r="CP79" s="1286"/>
      <c r="CQ79" s="1286"/>
      <c r="CR79" s="1286"/>
      <c r="CS79" s="1286"/>
      <c r="CT79" s="1286"/>
      <c r="CU79" s="1286"/>
      <c r="CV79" s="1286">
        <v>8</v>
      </c>
      <c r="CW79" s="1286"/>
      <c r="CX79" s="1286"/>
      <c r="CY79" s="1286"/>
      <c r="CZ79" s="1286"/>
      <c r="DA79" s="1286"/>
      <c r="DB79" s="1286"/>
      <c r="DC79" s="1286"/>
    </row>
    <row r="80" spans="2:107" x14ac:dyDescent="0.15">
      <c r="B80" s="1256"/>
      <c r="G80" s="1275"/>
      <c r="H80" s="1275"/>
      <c r="I80" s="1288"/>
      <c r="J80" s="1288"/>
      <c r="K80" s="1304"/>
      <c r="L80" s="1304"/>
      <c r="M80" s="1304"/>
      <c r="N80" s="1304"/>
      <c r="AN80" s="1281"/>
      <c r="AO80" s="1281"/>
      <c r="AP80" s="1281"/>
      <c r="AQ80" s="1281"/>
      <c r="AR80" s="1281"/>
      <c r="AS80" s="1281"/>
      <c r="AT80" s="1281"/>
      <c r="AU80" s="1281"/>
      <c r="AV80" s="1281"/>
      <c r="AW80" s="1281"/>
      <c r="AX80" s="1281"/>
      <c r="AY80" s="1281"/>
      <c r="AZ80" s="1281"/>
      <c r="BA80" s="1281"/>
      <c r="BB80" s="1285"/>
      <c r="BC80" s="1285"/>
      <c r="BD80" s="1285"/>
      <c r="BE80" s="1285"/>
      <c r="BF80" s="1285"/>
      <c r="BG80" s="1285"/>
      <c r="BH80" s="1285"/>
      <c r="BI80" s="1285"/>
      <c r="BJ80" s="1285"/>
      <c r="BK80" s="1285"/>
      <c r="BL80" s="1285"/>
      <c r="BM80" s="1285"/>
      <c r="BN80" s="1285"/>
      <c r="BO80" s="1285"/>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x14ac:dyDescent="0.15">
      <c r="B81" s="1256"/>
    </row>
    <row r="82" spans="2:109" ht="17.25" x14ac:dyDescent="0.15">
      <c r="B82" s="125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58"/>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c r="CB83" s="1259"/>
      <c r="CC83" s="1259"/>
      <c r="CD83" s="1259"/>
      <c r="CE83" s="1259"/>
      <c r="CF83" s="1259"/>
      <c r="CG83" s="1259"/>
      <c r="CH83" s="1259"/>
      <c r="CI83" s="1259"/>
      <c r="CJ83" s="1259"/>
      <c r="CK83" s="1259"/>
      <c r="CL83" s="1259"/>
      <c r="CM83" s="1259"/>
      <c r="CN83" s="1259"/>
      <c r="CO83" s="1259"/>
      <c r="CP83" s="1259"/>
      <c r="CQ83" s="1259"/>
      <c r="CR83" s="1259"/>
      <c r="CS83" s="1259"/>
      <c r="CT83" s="1259"/>
      <c r="CU83" s="1259"/>
      <c r="CV83" s="1259"/>
      <c r="CW83" s="1259"/>
      <c r="CX83" s="1259"/>
      <c r="CY83" s="1259"/>
      <c r="CZ83" s="1259"/>
      <c r="DA83" s="1259"/>
      <c r="DB83" s="1259"/>
      <c r="DC83" s="1259"/>
      <c r="DD83" s="1260"/>
    </row>
    <row r="84" spans="2:109" x14ac:dyDescent="0.15">
      <c r="DD84" s="1250"/>
      <c r="DE84" s="1250"/>
    </row>
    <row r="85" spans="2:109" x14ac:dyDescent="0.15">
      <c r="DD85" s="1250"/>
      <c r="DE85" s="1250"/>
    </row>
  </sheetData>
  <sheetProtection algorithmName="SHA-512" hashValue="iqSRMC+xSdX4X2icRYsm3V7uEmZSeQsSBXK1QIs1hzvK835yj8+yjDYsB/UuY5c8TSfmqlcp7OKQkUciEw2YVg==" saltValue="oJROtVb0NxeQwg8zplNZ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BBD5-B483-4732-A1A8-A80461FF99B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69KpF1Hpvin33CBtrvbT4ymICIRv23cYSztBicTjuIh6FAdFew/d4Rs2m6uEXfImS/xxL7SaP0e2MY/IHtrn+g==" saltValue="cFunyMrYPusViaLaqsfj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EA7A-EBE5-4D74-8415-40A7E7B45F4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b1jU5L+uC6/RkSpKC8xejDRzazu9/V/+0yeMX1xtOg6MUa1QmOC/i+Wg69LYRXgEmUm+g2X/i18ztNVuwhOmg==" saltValue="2j7EehIf4dgKLbkSAx4q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126908</v>
      </c>
      <c r="E3" s="153"/>
      <c r="F3" s="154">
        <v>106005</v>
      </c>
      <c r="G3" s="155"/>
      <c r="H3" s="156"/>
    </row>
    <row r="4" spans="1:8" x14ac:dyDescent="0.15">
      <c r="A4" s="157"/>
      <c r="B4" s="158"/>
      <c r="C4" s="159"/>
      <c r="D4" s="160">
        <v>75391</v>
      </c>
      <c r="E4" s="161"/>
      <c r="F4" s="162">
        <v>58359</v>
      </c>
      <c r="G4" s="163"/>
      <c r="H4" s="164"/>
    </row>
    <row r="5" spans="1:8" x14ac:dyDescent="0.15">
      <c r="A5" s="145" t="s">
        <v>554</v>
      </c>
      <c r="B5" s="150"/>
      <c r="C5" s="151"/>
      <c r="D5" s="152">
        <v>96560</v>
      </c>
      <c r="E5" s="153"/>
      <c r="F5" s="154">
        <v>98507</v>
      </c>
      <c r="G5" s="155"/>
      <c r="H5" s="156"/>
    </row>
    <row r="6" spans="1:8" x14ac:dyDescent="0.15">
      <c r="A6" s="157"/>
      <c r="B6" s="158"/>
      <c r="C6" s="159"/>
      <c r="D6" s="160">
        <v>63253</v>
      </c>
      <c r="E6" s="161"/>
      <c r="F6" s="162">
        <v>47567</v>
      </c>
      <c r="G6" s="163"/>
      <c r="H6" s="164"/>
    </row>
    <row r="7" spans="1:8" x14ac:dyDescent="0.15">
      <c r="A7" s="145" t="s">
        <v>555</v>
      </c>
      <c r="B7" s="150"/>
      <c r="C7" s="151"/>
      <c r="D7" s="152">
        <v>110382</v>
      </c>
      <c r="E7" s="153"/>
      <c r="F7" s="154">
        <v>113347</v>
      </c>
      <c r="G7" s="155"/>
      <c r="H7" s="156"/>
    </row>
    <row r="8" spans="1:8" x14ac:dyDescent="0.15">
      <c r="A8" s="157"/>
      <c r="B8" s="158"/>
      <c r="C8" s="159"/>
      <c r="D8" s="160">
        <v>37474</v>
      </c>
      <c r="E8" s="161"/>
      <c r="F8" s="162">
        <v>58728</v>
      </c>
      <c r="G8" s="163"/>
      <c r="H8" s="164"/>
    </row>
    <row r="9" spans="1:8" x14ac:dyDescent="0.15">
      <c r="A9" s="145" t="s">
        <v>556</v>
      </c>
      <c r="B9" s="150"/>
      <c r="C9" s="151"/>
      <c r="D9" s="152">
        <v>76270</v>
      </c>
      <c r="E9" s="153"/>
      <c r="F9" s="154">
        <v>125418</v>
      </c>
      <c r="G9" s="155"/>
      <c r="H9" s="156"/>
    </row>
    <row r="10" spans="1:8" x14ac:dyDescent="0.15">
      <c r="A10" s="157"/>
      <c r="B10" s="158"/>
      <c r="C10" s="159"/>
      <c r="D10" s="160">
        <v>45161</v>
      </c>
      <c r="E10" s="161"/>
      <c r="F10" s="162">
        <v>60445</v>
      </c>
      <c r="G10" s="163"/>
      <c r="H10" s="164"/>
    </row>
    <row r="11" spans="1:8" x14ac:dyDescent="0.15">
      <c r="A11" s="145" t="s">
        <v>557</v>
      </c>
      <c r="B11" s="150"/>
      <c r="C11" s="151"/>
      <c r="D11" s="152">
        <v>170138</v>
      </c>
      <c r="E11" s="153"/>
      <c r="F11" s="154">
        <v>108384</v>
      </c>
      <c r="G11" s="155"/>
      <c r="H11" s="156"/>
    </row>
    <row r="12" spans="1:8" x14ac:dyDescent="0.15">
      <c r="A12" s="157"/>
      <c r="B12" s="158"/>
      <c r="C12" s="165"/>
      <c r="D12" s="160">
        <v>117783</v>
      </c>
      <c r="E12" s="161"/>
      <c r="F12" s="162">
        <v>51153</v>
      </c>
      <c r="G12" s="163"/>
      <c r="H12" s="164"/>
    </row>
    <row r="13" spans="1:8" x14ac:dyDescent="0.15">
      <c r="A13" s="145"/>
      <c r="B13" s="150"/>
      <c r="C13" s="166"/>
      <c r="D13" s="167">
        <v>116052</v>
      </c>
      <c r="E13" s="168"/>
      <c r="F13" s="169">
        <v>110332</v>
      </c>
      <c r="G13" s="170"/>
      <c r="H13" s="156"/>
    </row>
    <row r="14" spans="1:8" x14ac:dyDescent="0.15">
      <c r="A14" s="157"/>
      <c r="B14" s="158"/>
      <c r="C14" s="159"/>
      <c r="D14" s="160">
        <v>67812</v>
      </c>
      <c r="E14" s="161"/>
      <c r="F14" s="162">
        <v>55250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3.43</v>
      </c>
      <c r="C19" s="171">
        <f>ROUND(VALUE(SUBSTITUTE(実質収支比率等に係る経年分析!G$48,"▲","-")),2)</f>
        <v>4.3600000000000003</v>
      </c>
      <c r="D19" s="171">
        <f>ROUND(VALUE(SUBSTITUTE(実質収支比率等に係る経年分析!H$48,"▲","-")),2)</f>
        <v>4.68</v>
      </c>
      <c r="E19" s="171">
        <f>ROUND(VALUE(SUBSTITUTE(実質収支比率等に係る経年分析!I$48,"▲","-")),2)</f>
        <v>3.73</v>
      </c>
      <c r="F19" s="171">
        <f>ROUND(VALUE(SUBSTITUTE(実質収支比率等に係る経年分析!J$48,"▲","-")),2)</f>
        <v>4.96</v>
      </c>
    </row>
    <row r="20" spans="1:11" x14ac:dyDescent="0.15">
      <c r="A20" s="171" t="s">
        <v>55</v>
      </c>
      <c r="B20" s="171">
        <f>ROUND(VALUE(SUBSTITUTE(実質収支比率等に係る経年分析!F$47,"▲","-")),2)</f>
        <v>41.27</v>
      </c>
      <c r="C20" s="171">
        <f>ROUND(VALUE(SUBSTITUTE(実質収支比率等に係る経年分析!G$47,"▲","-")),2)</f>
        <v>31.95</v>
      </c>
      <c r="D20" s="171">
        <f>ROUND(VALUE(SUBSTITUTE(実質収支比率等に係る経年分析!H$47,"▲","-")),2)</f>
        <v>29.07</v>
      </c>
      <c r="E20" s="171">
        <f>ROUND(VALUE(SUBSTITUTE(実質収支比率等に係る経年分析!I$47,"▲","-")),2)</f>
        <v>29.24</v>
      </c>
      <c r="F20" s="171">
        <f>ROUND(VALUE(SUBSTITUTE(実質収支比率等に係る経年分析!J$47,"▲","-")),2)</f>
        <v>30.86</v>
      </c>
    </row>
    <row r="21" spans="1:11" x14ac:dyDescent="0.15">
      <c r="A21" s="171" t="s">
        <v>56</v>
      </c>
      <c r="B21" s="171">
        <f>IF(ISNUMBER(VALUE(SUBSTITUTE(実質収支比率等に係る経年分析!F$49,"▲","-"))),ROUND(VALUE(SUBSTITUTE(実質収支比率等に係る経年分析!F$49,"▲","-")),2),NA())</f>
        <v>-6.18</v>
      </c>
      <c r="C21" s="171">
        <f>IF(ISNUMBER(VALUE(SUBSTITUTE(実質収支比率等に係る経年分析!G$49,"▲","-"))),ROUND(VALUE(SUBSTITUTE(実質収支比率等に係る経年分析!G$49,"▲","-")),2),NA())</f>
        <v>-11.46</v>
      </c>
      <c r="D21" s="171">
        <f>IF(ISNUMBER(VALUE(SUBSTITUTE(実質収支比率等に係る経年分析!H$49,"▲","-"))),ROUND(VALUE(SUBSTITUTE(実質収支比率等に係る経年分析!H$49,"▲","-")),2),NA())</f>
        <v>-5.74</v>
      </c>
      <c r="E21" s="171">
        <f>IF(ISNUMBER(VALUE(SUBSTITUTE(実質収支比率等に係る経年分析!I$49,"▲","-"))),ROUND(VALUE(SUBSTITUTE(実質収支比率等に係る経年分析!I$49,"▲","-")),2),NA())</f>
        <v>-3.03</v>
      </c>
      <c r="F21" s="171">
        <f>IF(ISNUMBER(VALUE(SUBSTITUTE(実質収支比率等に係る経年分析!J$49,"▲","-"))),ROUND(VALUE(SUBSTITUTE(実質収支比率等に係る経年分析!J$49,"▲","-")),2),NA())</f>
        <v>1.93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後期高齢者医療制度特別会計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1.32</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4.3499999999999996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4.96</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17.350000000000001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18.989999999999998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20.309999999999999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20.440000000000001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1461</v>
      </c>
      <c r="E42" s="173"/>
      <c r="F42" s="173"/>
      <c r="G42" s="173">
        <f>'実質公債費比率（分子）の構造'!L$52</f>
        <v>1438</v>
      </c>
      <c r="H42" s="173"/>
      <c r="I42" s="173"/>
      <c r="J42" s="173">
        <f>'実質公債費比率（分子）の構造'!M$52</f>
        <v>1356</v>
      </c>
      <c r="K42" s="173"/>
      <c r="L42" s="173"/>
      <c r="M42" s="173">
        <f>'実質公債費比率（分子）の構造'!N$52</f>
        <v>1241</v>
      </c>
      <c r="N42" s="173"/>
      <c r="O42" s="173"/>
      <c r="P42" s="173">
        <f>'実質公債費比率（分子）の構造'!O$52</f>
        <v>1146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28</v>
      </c>
      <c r="C44" s="173"/>
      <c r="D44" s="173"/>
      <c r="E44" s="173">
        <f>'実質公債費比率（分子）の構造'!L$50</f>
        <v>30</v>
      </c>
      <c r="F44" s="173"/>
      <c r="G44" s="173"/>
      <c r="H44" s="173">
        <f>'実質公債費比率（分子）の構造'!M$50</f>
        <v>30</v>
      </c>
      <c r="I44" s="173"/>
      <c r="J44" s="173"/>
      <c r="K44" s="173">
        <f>'実質公債費比率（分子）の構造'!N$50</f>
        <v>28</v>
      </c>
      <c r="L44" s="173"/>
      <c r="M44" s="173"/>
      <c r="N44" s="173">
        <f>'実質公債費比率（分子）の構造'!O$50</f>
        <v>22</v>
      </c>
      <c r="O44" s="173"/>
      <c r="P44" s="173"/>
    </row>
    <row r="45" spans="1:16" x14ac:dyDescent="0.15">
      <c r="A45" s="173" t="s">
        <v>66</v>
      </c>
      <c r="B45" s="173">
        <f>'実質公債費比率（分子）の構造'!K$49</f>
        <v>103</v>
      </c>
      <c r="C45" s="173"/>
      <c r="D45" s="173"/>
      <c r="E45" s="173">
        <f>'実質公債費比率（分子）の構造'!L$49</f>
        <v>114</v>
      </c>
      <c r="F45" s="173"/>
      <c r="G45" s="173"/>
      <c r="H45" s="173">
        <f>'実質公債費比率（分子）の構造'!M$49</f>
        <v>98</v>
      </c>
      <c r="I45" s="173"/>
      <c r="J45" s="173"/>
      <c r="K45" s="173">
        <f>'実質公債費比率（分子）の構造'!N$49</f>
        <v>108</v>
      </c>
      <c r="L45" s="173"/>
      <c r="M45" s="173"/>
      <c r="N45" s="173">
        <f>'実質公債費比率（分子）の構造'!O$49</f>
        <v>94</v>
      </c>
      <c r="O45" s="173"/>
      <c r="P45" s="173"/>
    </row>
    <row r="46" spans="1:16" x14ac:dyDescent="0.15">
      <c r="A46" s="173" t="s">
        <v>67</v>
      </c>
      <c r="B46" s="173">
        <f>'実質公債費比率（分子）の構造'!K$48</f>
        <v>355</v>
      </c>
      <c r="C46" s="173"/>
      <c r="D46" s="173"/>
      <c r="E46" s="173">
        <f>'実質公債費比率（分子）の構造'!L$48</f>
        <v>348</v>
      </c>
      <c r="F46" s="173"/>
      <c r="G46" s="173"/>
      <c r="H46" s="173">
        <f>'実質公債費比率（分子）の構造'!M$48</f>
        <v>318</v>
      </c>
      <c r="I46" s="173"/>
      <c r="J46" s="173"/>
      <c r="K46" s="173">
        <f>'実質公債費比率（分子）の構造'!N$48</f>
        <v>311</v>
      </c>
      <c r="L46" s="173"/>
      <c r="M46" s="173"/>
      <c r="N46" s="173">
        <f>'実質公債費比率（分子）の構造'!O$48</f>
        <v>284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1602</v>
      </c>
      <c r="C49" s="173"/>
      <c r="D49" s="173"/>
      <c r="E49" s="173">
        <f>'実質公債費比率（分子）の構造'!L$45</f>
        <v>1626</v>
      </c>
      <c r="F49" s="173"/>
      <c r="G49" s="173"/>
      <c r="H49" s="173">
        <f>'実質公債費比率（分子）の構造'!M$45</f>
        <v>1526</v>
      </c>
      <c r="I49" s="173"/>
      <c r="J49" s="173"/>
      <c r="K49" s="173">
        <f>'実質公債費比率（分子）の構造'!N$45</f>
        <v>1402</v>
      </c>
      <c r="L49" s="173"/>
      <c r="M49" s="173"/>
      <c r="N49" s="173">
        <f>'実質公債費比率（分子）の構造'!O$45</f>
        <v>1281</v>
      </c>
      <c r="O49" s="173"/>
      <c r="P49" s="173"/>
    </row>
    <row r="50" spans="1:16" x14ac:dyDescent="0.15">
      <c r="A50" s="173" t="s">
        <v>71</v>
      </c>
      <c r="B50" s="173" t="e">
        <f>NA()</f>
        <v>#N/A</v>
      </c>
      <c r="C50" s="173">
        <f>IF(ISNUMBER('実質公債費比率（分子）の構造'!K$53),'実質公債費比率（分子）の構造'!K$53,NA())</f>
        <v>627</v>
      </c>
      <c r="D50" s="173" t="e">
        <f>NA()</f>
        <v>#N/A</v>
      </c>
      <c r="E50" s="173" t="e">
        <f>NA()</f>
        <v>#N/A</v>
      </c>
      <c r="F50" s="173">
        <f>IF(ISNUMBER('実質公債費比率（分子）の構造'!L$53),'実質公債費比率（分子）の構造'!L$53,NA())</f>
        <v>680</v>
      </c>
      <c r="G50" s="173" t="e">
        <f>NA()</f>
        <v>#N/A</v>
      </c>
      <c r="H50" s="173" t="e">
        <f>NA()</f>
        <v>#N/A</v>
      </c>
      <c r="I50" s="173">
        <f>IF(ISNUMBER('実質公債費比率（分子）の構造'!M$53),'実質公債費比率（分子）の構造'!M$53,NA())</f>
        <v>616</v>
      </c>
      <c r="J50" s="173" t="e">
        <f>NA()</f>
        <v>#N/A</v>
      </c>
      <c r="K50" s="173" t="e">
        <f>NA()</f>
        <v>#N/A</v>
      </c>
      <c r="L50" s="173">
        <f>IF(ISNUMBER('実質公債費比率（分子）の構造'!N$53),'実質公債費比率（分子）の構造'!N$53,NA())</f>
        <v>608</v>
      </c>
      <c r="M50" s="173" t="e">
        <f>NA()</f>
        <v>#N/A</v>
      </c>
      <c r="N50" s="173" t="e">
        <f>NA()</f>
        <v>#N/A</v>
      </c>
      <c r="O50" s="173">
        <f>IF(ISNUMBER('実質公債費比率（分子）の構造'!O$53),'実質公債費比率（分子）の構造'!O$53,NA())</f>
        <v>535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12306</v>
      </c>
      <c r="E56" s="172"/>
      <c r="F56" s="172"/>
      <c r="G56" s="172">
        <f>'将来負担比率（分子）の構造'!J$52</f>
        <v>11796</v>
      </c>
      <c r="H56" s="172"/>
      <c r="I56" s="172"/>
      <c r="J56" s="172">
        <f>'将来負担比率（分子）の構造'!K$52</f>
        <v>11274</v>
      </c>
      <c r="K56" s="172"/>
      <c r="L56" s="172"/>
      <c r="M56" s="172">
        <f>'将来負担比率（分子）の構造'!L$52</f>
        <v>10924</v>
      </c>
      <c r="N56" s="172"/>
      <c r="O56" s="172"/>
      <c r="P56" s="172">
        <f>'将来負担比率（分子）の構造'!M$52</f>
        <v>11003</v>
      </c>
    </row>
    <row r="57" spans="1:16" x14ac:dyDescent="0.15">
      <c r="A57" s="172" t="s">
        <v>42</v>
      </c>
      <c r="B57" s="172"/>
      <c r="C57" s="172"/>
      <c r="D57" s="172">
        <f>'将来負担比率（分子）の構造'!I$51</f>
        <v>116</v>
      </c>
      <c r="E57" s="172"/>
      <c r="F57" s="172"/>
      <c r="G57" s="172">
        <f>'将来負担比率（分子）の構造'!J$51</f>
        <v>67</v>
      </c>
      <c r="H57" s="172"/>
      <c r="I57" s="172"/>
      <c r="J57" s="172">
        <f>'将来負担比率（分子）の構造'!K$51</f>
        <v>53</v>
      </c>
      <c r="K57" s="172"/>
      <c r="L57" s="172"/>
      <c r="M57" s="172">
        <f>'将来負担比率（分子）の構造'!L$51</f>
        <v>28</v>
      </c>
      <c r="N57" s="172"/>
      <c r="O57" s="172"/>
      <c r="P57" s="172">
        <f>'将来負担比率（分子）の構造'!M$51</f>
        <v>20</v>
      </c>
    </row>
    <row r="58" spans="1:16" x14ac:dyDescent="0.15">
      <c r="A58" s="172" t="s">
        <v>41</v>
      </c>
      <c r="B58" s="172"/>
      <c r="C58" s="172"/>
      <c r="D58" s="172">
        <f>'将来負担比率（分子）の構造'!I$50</f>
        <v>4220</v>
      </c>
      <c r="E58" s="172"/>
      <c r="F58" s="172"/>
      <c r="G58" s="172">
        <f>'将来負担比率（分子）の構造'!J$50</f>
        <v>3485</v>
      </c>
      <c r="H58" s="172"/>
      <c r="I58" s="172"/>
      <c r="J58" s="172">
        <f>'将来負担比率（分子）の構造'!K$50</f>
        <v>3256</v>
      </c>
      <c r="K58" s="172"/>
      <c r="L58" s="172"/>
      <c r="M58" s="172">
        <f>'将来負担比率（分子）の構造'!L$50</f>
        <v>3269</v>
      </c>
      <c r="N58" s="172"/>
      <c r="O58" s="172"/>
      <c r="P58" s="172">
        <f>'将来負担比率（分子）の構造'!M$50</f>
        <v>3640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7</v>
      </c>
      <c r="F61" s="172"/>
      <c r="G61" s="172"/>
      <c r="H61" s="172">
        <f>'将来負担比率（分子）の構造'!K$46</f>
        <v>8</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1370</v>
      </c>
      <c r="C62" s="172"/>
      <c r="D62" s="172"/>
      <c r="E62" s="172">
        <f>'将来負担比率（分子）の構造'!J$45</f>
        <v>1205</v>
      </c>
      <c r="F62" s="172"/>
      <c r="G62" s="172"/>
      <c r="H62" s="172">
        <f>'将来負担比率（分子）の構造'!K$45</f>
        <v>1157</v>
      </c>
      <c r="I62" s="172"/>
      <c r="J62" s="172"/>
      <c r="K62" s="172">
        <f>'将来負担比率（分子）の構造'!L$45</f>
        <v>1211</v>
      </c>
      <c r="L62" s="172"/>
      <c r="M62" s="172"/>
      <c r="N62" s="172">
        <f>'将来負担比率（分子）の構造'!M$45</f>
        <v>1232</v>
      </c>
      <c r="O62" s="172"/>
      <c r="P62" s="172"/>
    </row>
    <row r="63" spans="1:16" x14ac:dyDescent="0.15">
      <c r="A63" s="172" t="s">
        <v>34</v>
      </c>
      <c r="B63" s="172">
        <f>'将来負担比率（分子）の構造'!I$44</f>
        <v>646</v>
      </c>
      <c r="C63" s="172"/>
      <c r="D63" s="172"/>
      <c r="E63" s="172">
        <f>'将来負担比率（分子）の構造'!J$44</f>
        <v>592</v>
      </c>
      <c r="F63" s="172"/>
      <c r="G63" s="172"/>
      <c r="H63" s="172">
        <f>'将来負担比率（分子）の構造'!K$44</f>
        <v>549</v>
      </c>
      <c r="I63" s="172"/>
      <c r="J63" s="172"/>
      <c r="K63" s="172">
        <f>'将来負担比率（分子）の構造'!L$44</f>
        <v>535</v>
      </c>
      <c r="L63" s="172"/>
      <c r="M63" s="172"/>
      <c r="N63" s="172">
        <f>'将来負担比率（分子）の構造'!M$44</f>
        <v>490</v>
      </c>
      <c r="O63" s="172"/>
      <c r="P63" s="172"/>
    </row>
    <row r="64" spans="1:16" x14ac:dyDescent="0.15">
      <c r="A64" s="172" t="s">
        <v>33</v>
      </c>
      <c r="B64" s="172">
        <f>'将来負担比率（分子）の構造'!I$43</f>
        <v>3405</v>
      </c>
      <c r="C64" s="172"/>
      <c r="D64" s="172"/>
      <c r="E64" s="172">
        <f>'将来負担比率（分子）の構造'!J$43</f>
        <v>3180</v>
      </c>
      <c r="F64" s="172"/>
      <c r="G64" s="172"/>
      <c r="H64" s="172">
        <f>'将来負担比率（分子）の構造'!K$43</f>
        <v>2887</v>
      </c>
      <c r="I64" s="172"/>
      <c r="J64" s="172"/>
      <c r="K64" s="172">
        <f>'将来負担比率（分子）の構造'!L$43</f>
        <v>2629</v>
      </c>
      <c r="L64" s="172"/>
      <c r="M64" s="172"/>
      <c r="N64" s="172">
        <f>'将来負担比率（分子）の構造'!M$43</f>
        <v>2434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12074</v>
      </c>
      <c r="C66" s="172"/>
      <c r="D66" s="172"/>
      <c r="E66" s="172">
        <f>'将来負担比率（分子）の構造'!J$41</f>
        <v>11568</v>
      </c>
      <c r="F66" s="172"/>
      <c r="G66" s="172"/>
      <c r="H66" s="172">
        <f>'将来負担比率（分子）の構造'!K$41</f>
        <v>10949</v>
      </c>
      <c r="I66" s="172"/>
      <c r="J66" s="172"/>
      <c r="K66" s="172">
        <f>'将来負担比率（分子）の構造'!L$41</f>
        <v>10624</v>
      </c>
      <c r="L66" s="172"/>
      <c r="M66" s="172"/>
      <c r="N66" s="172">
        <f>'将来負担比率（分子）の構造'!M$41</f>
        <v>10918</v>
      </c>
      <c r="O66" s="172"/>
      <c r="P66" s="172"/>
    </row>
    <row r="67" spans="1:16" x14ac:dyDescent="0.15">
      <c r="A67" s="172" t="s">
        <v>75</v>
      </c>
      <c r="B67" s="172" t="e">
        <f>NA()</f>
        <v>#N/A</v>
      </c>
      <c r="C67" s="172">
        <f>IF(ISNUMBER('将来負担比率（分子）の構造'!I$53), IF('将来負担比率（分子）の構造'!I$53 &lt; 0, 0, '将来負担比率（分子）の構造'!I$53), NA())</f>
        <v>853</v>
      </c>
      <c r="D67" s="172" t="e">
        <f>NA()</f>
        <v>#N/A</v>
      </c>
      <c r="E67" s="172" t="e">
        <f>NA()</f>
        <v>#N/A</v>
      </c>
      <c r="F67" s="172">
        <f>IF(ISNUMBER('将来負担比率（分子）の構造'!J$53), IF('将来負担比率（分子）の構造'!J$53 &lt; 0, 0, '将来負担比率（分子）の構造'!J$53), NA())</f>
        <v>1203</v>
      </c>
      <c r="G67" s="172" t="e">
        <f>NA()</f>
        <v>#N/A</v>
      </c>
      <c r="H67" s="172" t="e">
        <f>NA()</f>
        <v>#N/A</v>
      </c>
      <c r="I67" s="172">
        <f>IF(ISNUMBER('将来負担比率（分子）の構造'!K$53), IF('将来負担比率（分子）の構造'!K$53 &lt; 0, 0, '将来負担比率（分子）の構造'!K$53), NA())</f>
        <v>967</v>
      </c>
      <c r="J67" s="172" t="e">
        <f>NA()</f>
        <v>#N/A</v>
      </c>
      <c r="K67" s="172" t="e">
        <f>NA()</f>
        <v>#N/A</v>
      </c>
      <c r="L67" s="172">
        <f>IF(ISNUMBER('将来負担比率（分子）の構造'!L$53), IF('将来負担比率（分子）の構造'!L$53 &lt; 0, 0, '将来負担比率（分子）の構造'!L$53), NA())</f>
        <v>778</v>
      </c>
      <c r="M67" s="172" t="e">
        <f>NA()</f>
        <v>#N/A</v>
      </c>
      <c r="N67" s="172" t="e">
        <f>NA()</f>
        <v>#N/A</v>
      </c>
      <c r="O67" s="172">
        <f>IF(ISNUMBER('将来負担比率（分子）の構造'!M$53), IF('将来負担比率（分子）の構造'!M$53 &lt; 0, 0, '将来負担比率（分子）の構造'!M$53), NA())</f>
        <v>411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2088</v>
      </c>
      <c r="C72" s="176">
        <f>基金残高に係る経年分析!G55</f>
        <v>2106</v>
      </c>
      <c r="D72" s="176">
        <f>基金残高に係る経年分析!H55</f>
        <v>2290</v>
      </c>
    </row>
    <row r="73" spans="1:16" x14ac:dyDescent="0.15">
      <c r="A73" s="175" t="s">
        <v>78</v>
      </c>
      <c r="B73" s="176">
        <f>基金残高に係る経年分析!F56</f>
        <v>22</v>
      </c>
      <c r="C73" s="176">
        <f>基金残高に係る経年分析!G56</f>
        <v>22</v>
      </c>
      <c r="D73" s="176">
        <f>基金残高に係る経年分析!H56</f>
        <v>81</v>
      </c>
    </row>
    <row r="74" spans="1:16" x14ac:dyDescent="0.15">
      <c r="A74" s="175" t="s">
        <v>79</v>
      </c>
      <c r="B74" s="176">
        <f>基金残高に係る経年分析!F57</f>
        <v>2341</v>
      </c>
      <c r="C74" s="176">
        <f>基金残高に係る経年分析!G57</f>
        <v>2411</v>
      </c>
      <c r="D74" s="176">
        <f>基金残高に係る経年分析!H57</f>
        <v>2503</v>
      </c>
    </row>
  </sheetData>
  <sheetProtection algorithmName="SHA-512" hashValue="+Y0abQzwpcYW7FdoO35dMrrqg/EuOFtIfWSYjNKlYUODNJFQ5Idj/45sD6d8xiRkXUfLrM2VnyM77cw11yeXYg==" saltValue="TZM55iGFjCIbybXUPZ59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2023-03-24T02:59:23Z</cp:lastPrinted>
  <dcterms:created xsi:type="dcterms:W3CDTF">2023-02-20T06:45:58Z</dcterms:created>
  <dcterms:modified xsi:type="dcterms:W3CDTF">2025-03-31T06:07:39Z</dcterms:modified>
  <cp:category/>
</cp:coreProperties>
</file>