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mc:AlternateContent xmlns:mc="http://schemas.openxmlformats.org/markup-compatibility/2006">
    <mc:Choice Requires="x15">
      <x15ac:absPath xmlns:x15ac="http://schemas.microsoft.com/office/spreadsheetml/2010/11/ac" url="\\10.1.1.11\世羅町\財政課\□町ＨＰ掲載原稿\財政状況資料集\Ｒ01年度分\当初\"/>
    </mc:Choice>
  </mc:AlternateContent>
  <xr:revisionPtr revIDLastSave="0" documentId="13_ncr:1_{B6C52749-3460-450C-A0E2-2D958C1E7BD8}" xr6:coauthVersionLast="36" xr6:coauthVersionMax="36" xr10:uidLastSave="{00000000-0000-0000-0000-000000000000}"/>
  <bookViews>
    <workbookView xWindow="0" yWindow="0" windowWidth="28800" windowHeight="1213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20" r:id="rId14"/>
    <sheet name="施設類型別ストック情報分析表①" sheetId="21" r:id="rId15"/>
    <sheet name="施設類型別ストック情報分析表② " sheetId="22"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W37" i="7"/>
  <c r="E37" i="7"/>
  <c r="C37" i="7" s="1"/>
  <c r="DG36" i="7"/>
  <c r="CQ36" i="7"/>
  <c r="CO36" i="7"/>
  <c r="BY36" i="7"/>
  <c r="BE36" i="7"/>
  <c r="AM36" i="7"/>
  <c r="W36" i="7"/>
  <c r="E36" i="7"/>
  <c r="C36" i="7" s="1"/>
  <c r="DG35" i="7"/>
  <c r="CQ35" i="7"/>
  <c r="CO35" i="7" s="1"/>
  <c r="BY35" i="7"/>
  <c r="BE35" i="7"/>
  <c r="AO35" i="7"/>
  <c r="W35" i="7"/>
  <c r="E35" i="7"/>
  <c r="C35" i="7" s="1"/>
  <c r="DG34" i="7"/>
  <c r="CQ34" i="7"/>
  <c r="BY34" i="7"/>
  <c r="BG34" i="7"/>
  <c r="AO34" i="7"/>
  <c r="W34" i="7"/>
  <c r="E34" i="7"/>
  <c r="C34" i="7" s="1"/>
  <c r="U34" i="7" l="1"/>
  <c r="U35" i="7" s="1"/>
  <c r="U36" i="7" s="1"/>
  <c r="U37" i="7" s="1"/>
  <c r="AM34" i="7" l="1"/>
  <c r="AM35" i="7" s="1"/>
  <c r="BW34" i="7" l="1"/>
  <c r="BW35" i="7" s="1"/>
  <c r="BW36" i="7" s="1"/>
  <c r="BW37" i="7" s="1"/>
  <c r="BW38" i="7" s="1"/>
  <c r="BW39" i="7" s="1"/>
  <c r="BW40" i="7" s="1"/>
  <c r="BW41" i="7" s="1"/>
  <c r="BE34" i="7"/>
  <c r="CO34" i="7" l="1"/>
</calcChain>
</file>

<file path=xl/sharedStrings.xml><?xml version="1.0" encoding="utf-8"?>
<sst xmlns="http://schemas.openxmlformats.org/spreadsheetml/2006/main" count="1046" uniqueCount="559">
  <si>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</si>
  <si>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</si>
  <si>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</si>
  <si>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</si>
  <si>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</si>
  <si>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</si>
  <si>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</si>
  <si>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</si>
  <si>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</si>
  <si>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</si>
  <si>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</si>
  <si>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</si>
  <si>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</si>
  <si>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</si>
  <si>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</si>
  <si>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</si>
  <si>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</si>
  <si>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</si>
  <si>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</si>
  <si>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</si>
  <si>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</si>
  <si>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</si>
  <si>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</si>
  <si>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</si>
  <si>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</si>
  <si>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</si>
  <si>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</si>
  <si>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</si>
  <si>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</si>
  <si>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</si>
  <si>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</si>
  <si>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</si>
  <si>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</si>
  <si>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</si>
  <si>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</si>
  <si>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世羅町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</si>
  <si>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</si>
  <si>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</si>
  <si>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</si>
  <si>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</si>
  <si>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</si>
  <si>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</si>
  <si>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</si>
  <si>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</si>
  <si>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</si>
  <si>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</si>
  <si>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</si>
  <si>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</si>
  <si>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</si>
  <si>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</si>
  <si>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</si>
  <si>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</si>
  <si>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</si>
  <si>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</si>
  <si>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</si>
  <si>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</si>
  <si>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</si>
  <si>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</si>
  <si>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</si>
  <si>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</si>
  <si>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</si>
  <si>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</si>
  <si>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</si>
  <si>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</si>
  <si>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</si>
  <si>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</si>
  <si>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</si>
  <si>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</si>
  <si>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</si>
  <si>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</si>
  <si>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</si>
  <si>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</si>
  <si>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</si>
  <si>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</si>
  <si>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</si>
  <si>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</si>
  <si>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</si>
  <si>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</si>
  <si>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</si>
  <si>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</si>
  <si>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</si>
  <si>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</si>
  <si>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</si>
  <si>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</si>
  <si>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</si>
  <si>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-1.6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</si>
  <si>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</si>
  <si>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</si>
  <si>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</si>
  <si>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</si>
  <si>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</si>
  <si>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</si>
  <si>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</si>
  <si>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</si>
  <si>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</si>
  <si>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</si>
  <si>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</si>
  <si>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</si>
  <si>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</si>
  <si>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</si>
  <si>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</si>
  <si>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</si>
  <si>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</si>
  <si>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</si>
  <si>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</si>
  <si>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</si>
  <si>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</si>
  <si>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</si>
  <si>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</si>
  <si>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</si>
  <si>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</si>
  <si>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</si>
  <si>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</si>
  <si>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</si>
  <si>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</si>
  <si>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</si>
  <si>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</si>
  <si>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</si>
  <si>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</si>
  <si>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</si>
  <si>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</si>
  <si>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</si>
  <si>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</si>
  <si>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</si>
  <si>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</si>
  <si>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</si>
  <si>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</si>
  <si>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</si>
  <si>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</si>
  <si>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</si>
  <si>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</si>
  <si>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</si>
  <si>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</si>
  <si>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</si>
  <si>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</si>
  <si>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</si>
  <si>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</si>
  <si>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</si>
  <si>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</si>
  <si>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</si>
  <si>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</si>
  <si>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</si>
  <si>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</si>
  <si>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</si>
  <si>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</si>
  <si>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広島県世羅町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</si>
  <si>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</si>
  <si>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</si>
  <si>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</si>
  <si>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</si>
  <si>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</si>
  <si>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</si>
  <si>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</si>
  <si>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</si>
  <si>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</si>
  <si>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</si>
  <si>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</si>
  <si>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</si>
  <si>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</si>
  <si>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</si>
  <si>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</si>
  <si>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</si>
  <si>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</si>
  <si>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</si>
  <si>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</si>
  <si>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</si>
  <si>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</si>
  <si>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</si>
  <si>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</si>
  <si>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</si>
  <si>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</si>
  <si>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</si>
  <si>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</si>
  <si>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</si>
  <si>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</si>
  <si>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</si>
  <si>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</si>
  <si>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</si>
  <si>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</si>
  <si>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</si>
  <si>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</si>
  <si>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</si>
  <si>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</si>
  <si>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</si>
  <si>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</si>
  <si>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</si>
  <si>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</si>
  <si>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</si>
  <si>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</si>
  <si>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</si>
  <si>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</si>
  <si>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</si>
  <si>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</si>
  <si>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</si>
  <si>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</si>
  <si>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</si>
  <si>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</si>
  <si>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</si>
  <si>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</si>
  <si>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</si>
  <si>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</si>
  <si>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</si>
  <si>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</si>
  <si>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</si>
  <si>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</si>
  <si>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</si>
  <si>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</si>
  <si>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</si>
  <si>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</si>
  <si>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</si>
  <si>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</si>
  <si>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</si>
  <si>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</si>
  <si>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</si>
  <si>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</si>
  <si>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</si>
  <si>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</si>
  <si>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</si>
  <si>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</si>
  <si>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</si>
  <si>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</si>
  <si>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</si>
  <si>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</si>
  <si>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</si>
  <si>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</si>
  <si>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</si>
  <si>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</si>
  <si>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</si>
  <si>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</si>
  <si>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</si>
  <si>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</si>
  <si>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</si>
  <si>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</si>
  <si>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</si>
  <si>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</si>
  <si>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</si>
  <si>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</si>
  <si>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</si>
  <si>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</si>
  <si>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</si>
  <si>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</si>
  <si>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</si>
  <si>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</si>
  <si>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</si>
  <si>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</si>
  <si>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</si>
  <si>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</si>
  <si>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</si>
  <si>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</si>
  <si>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</si>
  <si>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</si>
  <si>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</si>
  <si>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</si>
  <si>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</si>
  <si>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</si>
  <si>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</si>
  <si>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</si>
  <si>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</si>
  <si>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</si>
  <si>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</si>
  <si>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</si>
  <si>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</si>
  <si>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</si>
  <si>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</si>
  <si>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</si>
  <si>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</si>
  <si>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</si>
  <si>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</si>
  <si>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</si>
  <si>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</si>
  <si>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</si>
  <si>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</si>
  <si>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</si>
  <si>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</si>
  <si>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</si>
  <si>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</si>
  <si>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</si>
  <si>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</si>
  <si>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</si>
  <si>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</si>
  <si>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</si>
  <si>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</si>
  <si>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</si>
  <si>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</si>
  <si>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</si>
  <si>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</si>
  <si>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</si>
  <si>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</si>
  <si>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</si>
  <si>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</si>
  <si>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</si>
  <si>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</si>
  <si>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</si>
  <si>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</si>
  <si>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</si>
  <si>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</si>
  <si>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</si>
  <si>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</si>
  <si>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広島県世羅町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</si>
  <si>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</si>
  <si>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</si>
  <si>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</si>
  <si>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</si>
  <si>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</si>
  <si>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</si>
  <si>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</si>
  <si>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</si>
  <si>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</si>
  <si>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</si>
  <si>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</si>
  <si>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</si>
  <si>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</si>
  <si>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</si>
  <si>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</si>
  <si>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</si>
  <si>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</si>
  <si>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</si>
  <si>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</si>
  <si>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</si>
  <si>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株式会社セラアグリパーク</t>
    <rPh sb="0" eb="4">
      <t>カブシキガイシャ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</si>
  <si>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</si>
  <si>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</si>
  <si>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</si>
  <si>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</si>
  <si>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</si>
  <si>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</si>
  <si>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</si>
  <si>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</si>
  <si>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</si>
  <si>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</si>
  <si>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</si>
  <si>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</si>
  <si>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</si>
  <si>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</si>
  <si>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</si>
  <si>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後期高齢者医療制度特別会計</t>
    <phoneticPr fontId="5"/>
  </si>
  <si>
    <t>介護保険事業特別会計</t>
    <phoneticPr fontId="5"/>
  </si>
  <si>
    <t>介護サービス事業特別会計</t>
    <phoneticPr fontId="5"/>
  </si>
  <si>
    <t>上水道事業会計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</si>
  <si>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</si>
  <si>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</si>
  <si>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</si>
  <si>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</si>
  <si>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</si>
  <si>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</si>
  <si>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</si>
  <si>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</si>
  <si>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</si>
  <si>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</si>
  <si>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</si>
  <si>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世羅中央病院企業団（病院事業会計）</t>
    <rPh sb="0" eb="2">
      <t>セラ</t>
    </rPh>
    <rPh sb="2" eb="4">
      <t>チュウオウ</t>
    </rPh>
    <rPh sb="4" eb="6">
      <t>ビョウイン</t>
    </rPh>
    <rPh sb="6" eb="8">
      <t>キギョウ</t>
    </rPh>
    <rPh sb="8" eb="9">
      <t>ダン</t>
    </rPh>
    <rPh sb="10" eb="12">
      <t>ビョウイン</t>
    </rPh>
    <rPh sb="12" eb="14">
      <t>ジギョウ</t>
    </rPh>
    <rPh sb="14" eb="16">
      <t>カイケイ</t>
    </rPh>
    <phoneticPr fontId="2"/>
  </si>
  <si>
    <t>甲世衛生組合（一般会計）</t>
    <rPh sb="0" eb="1">
      <t>コウ</t>
    </rPh>
    <rPh sb="1" eb="2">
      <t>ヨ</t>
    </rPh>
    <rPh sb="2" eb="4">
      <t>エイセイ</t>
    </rPh>
    <rPh sb="4" eb="6">
      <t>クミアイ</t>
    </rPh>
    <rPh sb="7" eb="9">
      <t>イッパン</t>
    </rPh>
    <rPh sb="9" eb="11">
      <t>カイケイ</t>
    </rPh>
    <phoneticPr fontId="2"/>
  </si>
  <si>
    <t>世羅三原斎場組合（一般会計）</t>
    <rPh sb="0" eb="2">
      <t>セラ</t>
    </rPh>
    <rPh sb="2" eb="4">
      <t>ミハラ</t>
    </rPh>
    <rPh sb="4" eb="6">
      <t>サイジョウ</t>
    </rPh>
    <rPh sb="6" eb="8">
      <t>クミアイ</t>
    </rPh>
    <rPh sb="9" eb="11">
      <t>イッパン</t>
    </rPh>
    <rPh sb="11" eb="13">
      <t>カイケイ</t>
    </rPh>
    <phoneticPr fontId="2"/>
  </si>
  <si>
    <t>広島中部台地土地改良施設管理組合（一般会計）</t>
    <rPh sb="0" eb="2">
      <t>ヒロシマ</t>
    </rPh>
    <rPh sb="2" eb="4">
      <t>チュウブ</t>
    </rPh>
    <rPh sb="4" eb="6">
      <t>ダイチ</t>
    </rPh>
    <rPh sb="6" eb="8">
      <t>トチ</t>
    </rPh>
    <rPh sb="8" eb="10">
      <t>カイリョウ</t>
    </rPh>
    <rPh sb="10" eb="12">
      <t>シセツ</t>
    </rPh>
    <rPh sb="12" eb="14">
      <t>カンリ</t>
    </rPh>
    <rPh sb="14" eb="16">
      <t>クミアイ</t>
    </rPh>
    <rPh sb="17" eb="19">
      <t>イッパン</t>
    </rPh>
    <rPh sb="19" eb="21">
      <t>カイケイ</t>
    </rPh>
    <phoneticPr fontId="2"/>
  </si>
  <si>
    <t>三原広域市町村圏事務組合（一般会計）</t>
    <rPh sb="0" eb="2">
      <t>ミハラ</t>
    </rPh>
    <rPh sb="2" eb="4">
      <t>コウイキ</t>
    </rPh>
    <rPh sb="4" eb="7">
      <t>シチョウソン</t>
    </rPh>
    <rPh sb="7" eb="8">
      <t>ケン</t>
    </rPh>
    <rPh sb="8" eb="10">
      <t>ジム</t>
    </rPh>
    <rPh sb="10" eb="12">
      <t>クミアイ</t>
    </rPh>
    <rPh sb="13" eb="15">
      <t>イッパン</t>
    </rPh>
    <rPh sb="15" eb="17">
      <t>カイケイ</t>
    </rPh>
    <phoneticPr fontId="2"/>
  </si>
  <si>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</si>
  <si>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</si>
  <si>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</si>
  <si>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</si>
  <si>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</si>
  <si>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</si>
  <si>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</si>
  <si>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</si>
  <si>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</si>
  <si>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</si>
  <si>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</si>
  <si>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</si>
  <si>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</si>
  <si>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</si>
  <si>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</si>
  <si>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</si>
  <si>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</si>
  <si>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</si>
  <si>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</si>
  <si>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</si>
  <si>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</si>
  <si>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</si>
  <si>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</si>
  <si>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</si>
  <si>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</si>
  <si>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</si>
  <si>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</si>
  <si>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</si>
  <si>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</si>
  <si>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</si>
  <si>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</si>
  <si>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</si>
  <si>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</si>
  <si>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</si>
  <si>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</si>
  <si>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</si>
  <si>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</si>
  <si>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</si>
  <si>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</si>
  <si>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</si>
  <si>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</si>
  <si>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</si>
  <si>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</si>
  <si>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</si>
  <si>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</si>
  <si>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</si>
  <si>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</si>
  <si>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</si>
  <si>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</si>
  <si>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</si>
  <si>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</si>
  <si>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</si>
  <si>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</si>
  <si>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</si>
  <si>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</si>
  <si>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</si>
  <si>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</si>
  <si>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</si>
  <si>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</si>
  <si>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</si>
  <si>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</si>
  <si>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</si>
  <si>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</si>
  <si>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</si>
  <si>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</si>
  <si>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</si>
  <si>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</si>
  <si>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</si>
  <si>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</si>
  <si>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</si>
  <si>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</si>
  <si>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</si>
  <si>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</si>
  <si>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</si>
  <si>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</si>
  <si>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</si>
  <si>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</si>
  <si>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</si>
  <si>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</si>
  <si>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</si>
  <si>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</si>
  <si>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</si>
  <si>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</si>
  <si>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</si>
  <si>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</si>
  <si>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</si>
  <si>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</si>
  <si>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</si>
  <si>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</si>
  <si>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</si>
  <si>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</si>
  <si>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</si>
  <si>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</si>
  <si>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</si>
  <si>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</si>
  <si>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</si>
  <si>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</si>
  <si>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</si>
  <si>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</si>
  <si>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</si>
  <si>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</si>
  <si>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</si>
  <si>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</si>
  <si>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</si>
  <si>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</si>
  <si>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</si>
  <si>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</si>
  <si>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</si>
  <si>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</si>
  <si>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</si>
  <si>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</si>
  <si>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</si>
  <si>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</si>
  <si>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</si>
  <si>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</si>
  <si>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</si>
  <si>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</si>
  <si>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</si>
  <si>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</si>
  <si>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</si>
  <si>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</si>
  <si>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</si>
  <si>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</si>
  <si>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</si>
  <si>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</si>
  <si>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</si>
  <si>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</si>
  <si>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</si>
  <si>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</si>
  <si>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</si>
  <si>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</si>
  <si>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0.66</t>
  </si>
  <si>
    <t>▲ 7.92</t>
  </si>
  <si>
    <t>▲ 6.18</t>
  </si>
  <si>
    <t>▲ 11.46</t>
  </si>
  <si>
    <t>▲ 5.74</t>
  </si>
  <si>
    <t>会計</t>
    <rPh sb="0" eb="2">
      <t>カイケイ</t>
    </rPh>
    <phoneticPr fontId="5"/>
  </si>
  <si>
    <t>上水道事業会計</t>
  </si>
  <si>
    <t>一般会計</t>
  </si>
  <si>
    <t>公共下水道事業会計</t>
  </si>
  <si>
    <t>介護保険事業特別会計</t>
  </si>
  <si>
    <t>国民健康保険事業特別会計</t>
  </si>
  <si>
    <t>後期高齢者医療制度特別会計</t>
  </si>
  <si>
    <t>農業集落排水事業特別会計</t>
  </si>
  <si>
    <t>介護サービス事業特別会計</t>
  </si>
  <si>
    <t>▲ 0.00</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</si>
  <si>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</si>
  <si>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</si>
  <si>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</si>
  <si>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</si>
  <si>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</si>
  <si>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</si>
  <si>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</si>
  <si>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</si>
  <si>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</si>
  <si>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</si>
  <si>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</si>
  <si>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</si>
  <si>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</si>
  <si>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</si>
  <si>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</si>
  <si>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</si>
  <si>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</si>
  <si>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</si>
  <si>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</si>
  <si>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</si>
  <si>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</si>
  <si>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</si>
  <si>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</si>
  <si>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</si>
  <si>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</si>
  <si>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</si>
  <si>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</si>
  <si>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</si>
  <si>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</si>
  <si>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</si>
  <si>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</si>
  <si>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</si>
  <si>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</si>
  <si>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</si>
  <si>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</si>
  <si>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</si>
  <si>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</si>
  <si>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</si>
  <si>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</si>
  <si>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</si>
  <si>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</si>
  <si>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</si>
  <si>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</si>
  <si>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</si>
  <si>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</si>
  <si>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</si>
  <si>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</si>
  <si>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</si>
  <si>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まちづくり振興基金</t>
    <rPh sb="5" eb="7">
      <t>シンコウ</t>
    </rPh>
    <rPh sb="7" eb="9">
      <t>キキン</t>
    </rPh>
    <phoneticPr fontId="2"/>
  </si>
  <si>
    <t>公共施設整備基金</t>
    <rPh sb="0" eb="2">
      <t>コウキョウ</t>
    </rPh>
    <rPh sb="2" eb="4">
      <t>シセツ</t>
    </rPh>
    <rPh sb="4" eb="6">
      <t>セイビ</t>
    </rPh>
    <rPh sb="6" eb="8">
      <t>キキン</t>
    </rPh>
    <phoneticPr fontId="2"/>
  </si>
  <si>
    <t>中小企業融資運営基金</t>
    <rPh sb="0" eb="2">
      <t>チュウショウ</t>
    </rPh>
    <rPh sb="2" eb="4">
      <t>キギョウ</t>
    </rPh>
    <rPh sb="4" eb="6">
      <t>ユウシ</t>
    </rPh>
    <rPh sb="6" eb="8">
      <t>ウンエイ</t>
    </rPh>
    <rPh sb="8" eb="10">
      <t>キキン</t>
    </rPh>
    <phoneticPr fontId="2"/>
  </si>
  <si>
    <t>過疎地域自立促進基金</t>
    <rPh sb="0" eb="2">
      <t>カソ</t>
    </rPh>
    <rPh sb="2" eb="4">
      <t>チイキ</t>
    </rPh>
    <rPh sb="4" eb="6">
      <t>ジリツ</t>
    </rPh>
    <rPh sb="6" eb="8">
      <t>ソクシン</t>
    </rPh>
    <rPh sb="8" eb="10">
      <t>キキン</t>
    </rPh>
    <phoneticPr fontId="2"/>
  </si>
  <si>
    <t>応援寄附基金</t>
    <rPh sb="0" eb="2">
      <t>オウエン</t>
    </rPh>
    <rPh sb="2" eb="4">
      <t>キフ</t>
    </rPh>
    <rPh sb="4" eb="6">
      <t>キキン</t>
    </rPh>
    <phoneticPr fontId="2"/>
  </si>
  <si>
    <t>基金残高合計</t>
    <rPh sb="0" eb="2">
      <t>キキン</t>
    </rPh>
    <rPh sb="2" eb="4">
      <t>ザンダカ</t>
    </rPh>
    <rPh sb="4" eb="6">
      <t>ゴウケイ</t>
    </rPh>
    <phoneticPr fontId="5"/>
  </si>
  <si>
    <t>　類似団体平均と比較して低かった将来負担比率が、平成30年度においては西日本豪雨災害による財政調整基金の多額の取り崩しにより一時的に上昇したが、令和元年度においては減少に転じた。一方、有形固定資産減価償却率は老朽化した施設が増えてきていることから類似団体平均と比較して高い水準となっている。将来負担比率は適正な範囲であるが、有形固定資産減価償却率は増加傾向にあるため、今後も引き続き、老朽化した施設の統廃合を進めるとともに、町有財産の売却等も推進し、公共施設等の維持管理経費の縮減に取り組む。</t>
    <rPh sb="3" eb="5">
      <t>ダンタイ</t>
    </rPh>
    <rPh sb="5" eb="7">
      <t>ヘイキン</t>
    </rPh>
    <rPh sb="8" eb="10">
      <t>ヒカク</t>
    </rPh>
    <rPh sb="12" eb="13">
      <t>ヒク</t>
    </rPh>
    <rPh sb="16" eb="18">
      <t>ショウライ</t>
    </rPh>
    <rPh sb="18" eb="20">
      <t>フタン</t>
    </rPh>
    <rPh sb="20" eb="22">
      <t>ヒリツ</t>
    </rPh>
    <rPh sb="24" eb="26">
      <t>ヘイセイ</t>
    </rPh>
    <rPh sb="28" eb="30">
      <t>ネンド</t>
    </rPh>
    <rPh sb="52" eb="54">
      <t>タガク</t>
    </rPh>
    <rPh sb="62" eb="65">
      <t>イチジテキ</t>
    </rPh>
    <rPh sb="66" eb="68">
      <t>ジョウショウ</t>
    </rPh>
    <rPh sb="72" eb="74">
      <t>レイワ</t>
    </rPh>
    <rPh sb="74" eb="77">
      <t>ガンネンド</t>
    </rPh>
    <rPh sb="82" eb="84">
      <t>ゲンショウ</t>
    </rPh>
    <rPh sb="85" eb="86">
      <t>テン</t>
    </rPh>
    <rPh sb="89" eb="91">
      <t>イッポウ</t>
    </rPh>
    <rPh sb="92" eb="94">
      <t>ユウケイ</t>
    </rPh>
    <rPh sb="94" eb="96">
      <t>コテイ</t>
    </rPh>
    <rPh sb="96" eb="98">
      <t>シサン</t>
    </rPh>
    <rPh sb="98" eb="100">
      <t>ゲンカ</t>
    </rPh>
    <rPh sb="100" eb="102">
      <t>ショウキャク</t>
    </rPh>
    <rPh sb="102" eb="103">
      <t>リツ</t>
    </rPh>
    <rPh sb="104" eb="107">
      <t>ロウキュウカ</t>
    </rPh>
    <rPh sb="109" eb="111">
      <t>シセツ</t>
    </rPh>
    <rPh sb="112" eb="113">
      <t>フ</t>
    </rPh>
    <rPh sb="123" eb="125">
      <t>ルイジ</t>
    </rPh>
    <rPh sb="125" eb="127">
      <t>ダンタイ</t>
    </rPh>
    <rPh sb="127" eb="129">
      <t>ヘイキン</t>
    </rPh>
    <rPh sb="130" eb="132">
      <t>ヒカク</t>
    </rPh>
    <rPh sb="134" eb="135">
      <t>タカ</t>
    </rPh>
    <rPh sb="136" eb="138">
      <t>スイジュン</t>
    </rPh>
    <rPh sb="145" eb="147">
      <t>ショウライ</t>
    </rPh>
    <rPh sb="147" eb="149">
      <t>フタン</t>
    </rPh>
    <rPh sb="149" eb="151">
      <t>ヒリツ</t>
    </rPh>
    <rPh sb="152" eb="154">
      <t>テキセイ</t>
    </rPh>
    <rPh sb="155" eb="157">
      <t>ハンイ</t>
    </rPh>
    <rPh sb="162" eb="164">
      <t>ユウケイ</t>
    </rPh>
    <rPh sb="164" eb="166">
      <t>コテイ</t>
    </rPh>
    <rPh sb="166" eb="168">
      <t>シサン</t>
    </rPh>
    <rPh sb="168" eb="170">
      <t>ゲンカ</t>
    </rPh>
    <rPh sb="170" eb="172">
      <t>ショウキャク</t>
    </rPh>
    <rPh sb="172" eb="173">
      <t>リツ</t>
    </rPh>
    <rPh sb="174" eb="176">
      <t>ゾウカ</t>
    </rPh>
    <rPh sb="176" eb="178">
      <t>ケイコウ</t>
    </rPh>
    <rPh sb="184" eb="186">
      <t>コンゴ</t>
    </rPh>
    <rPh sb="187" eb="188">
      <t>ヒ</t>
    </rPh>
    <rPh sb="189" eb="190">
      <t>ツヅ</t>
    </rPh>
    <rPh sb="192" eb="195">
      <t>ロウキュウカ</t>
    </rPh>
    <rPh sb="197" eb="199">
      <t>シセツ</t>
    </rPh>
    <rPh sb="200" eb="203">
      <t>トウハイゴウ</t>
    </rPh>
    <rPh sb="204" eb="205">
      <t>スス</t>
    </rPh>
    <rPh sb="212" eb="214">
      <t>チョウユウ</t>
    </rPh>
    <rPh sb="214" eb="216">
      <t>ザイサン</t>
    </rPh>
    <rPh sb="217" eb="219">
      <t>バイキャク</t>
    </rPh>
    <rPh sb="219" eb="220">
      <t>トウ</t>
    </rPh>
    <rPh sb="221" eb="223">
      <t>スイシン</t>
    </rPh>
    <rPh sb="225" eb="227">
      <t>コウキョウ</t>
    </rPh>
    <rPh sb="227" eb="229">
      <t>シセツ</t>
    </rPh>
    <rPh sb="229" eb="230">
      <t>トウ</t>
    </rPh>
    <rPh sb="231" eb="233">
      <t>イジ</t>
    </rPh>
    <rPh sb="233" eb="235">
      <t>カンリ</t>
    </rPh>
    <rPh sb="235" eb="237">
      <t>ケイヒ</t>
    </rPh>
    <rPh sb="238" eb="240">
      <t>シュクゲン</t>
    </rPh>
    <rPh sb="241" eb="242">
      <t>ト</t>
    </rPh>
    <rPh sb="243" eb="244">
      <t>ク</t>
    </rPh>
    <phoneticPr fontId="5"/>
  </si>
  <si>
    <t>　両比率とも適正な範囲で推移している。将来負担比率は、平成30年度においては財政調整基金の多額の取り崩しの影響により一時的に上昇したが、令和元年度においては減少に転じた。また、実質公債費比率は、単年度では改善しているものの３年平均により、若干上昇した。類似団体と比較して、やや高い水準となっているが、今後も10％前後をほぼ横ばいを見込む。</t>
    <rPh sb="1" eb="2">
      <t>リョウ</t>
    </rPh>
    <rPh sb="2" eb="4">
      <t>ヒリツ</t>
    </rPh>
    <rPh sb="6" eb="8">
      <t>テキセイ</t>
    </rPh>
    <rPh sb="9" eb="11">
      <t>ハンイ</t>
    </rPh>
    <rPh sb="12" eb="14">
      <t>スイイ</t>
    </rPh>
    <rPh sb="19" eb="21">
      <t>ショウライ</t>
    </rPh>
    <rPh sb="21" eb="23">
      <t>フタン</t>
    </rPh>
    <rPh sb="23" eb="25">
      <t>ヒリツ</t>
    </rPh>
    <rPh sb="27" eb="29">
      <t>ヘイセイ</t>
    </rPh>
    <rPh sb="31" eb="33">
      <t>ネンド</t>
    </rPh>
    <rPh sb="38" eb="40">
      <t>ザイセイ</t>
    </rPh>
    <rPh sb="40" eb="42">
      <t>チョウセイ</t>
    </rPh>
    <rPh sb="42" eb="44">
      <t>キキン</t>
    </rPh>
    <rPh sb="45" eb="47">
      <t>タガク</t>
    </rPh>
    <rPh sb="48" eb="49">
      <t>ト</t>
    </rPh>
    <rPh sb="50" eb="51">
      <t>クズ</t>
    </rPh>
    <rPh sb="53" eb="55">
      <t>エイキョウ</t>
    </rPh>
    <rPh sb="58" eb="61">
      <t>イチジテキ</t>
    </rPh>
    <rPh sb="62" eb="64">
      <t>ジョウショウ</t>
    </rPh>
    <rPh sb="68" eb="70">
      <t>レイワ</t>
    </rPh>
    <rPh sb="70" eb="73">
      <t>ガンネンド</t>
    </rPh>
    <rPh sb="78" eb="80">
      <t>ゲンショウ</t>
    </rPh>
    <rPh sb="81" eb="82">
      <t>テン</t>
    </rPh>
    <rPh sb="88" eb="90">
      <t>ジッシツ</t>
    </rPh>
    <rPh sb="90" eb="93">
      <t>コウサイヒ</t>
    </rPh>
    <rPh sb="93" eb="95">
      <t>ヒリツ</t>
    </rPh>
    <rPh sb="97" eb="100">
      <t>タンネンド</t>
    </rPh>
    <rPh sb="102" eb="104">
      <t>カイゼン</t>
    </rPh>
    <rPh sb="112" eb="113">
      <t>ネン</t>
    </rPh>
    <rPh sb="113" eb="115">
      <t>ヘイキン</t>
    </rPh>
    <rPh sb="119" eb="121">
      <t>ジャッカン</t>
    </rPh>
    <rPh sb="121" eb="123">
      <t>ジョウショウ</t>
    </rPh>
    <rPh sb="126" eb="128">
      <t>ルイジ</t>
    </rPh>
    <rPh sb="128" eb="130">
      <t>ダンタイ</t>
    </rPh>
    <rPh sb="131" eb="133">
      <t>ヒカク</t>
    </rPh>
    <rPh sb="138" eb="139">
      <t>タカ</t>
    </rPh>
    <rPh sb="140" eb="142">
      <t>スイジュン</t>
    </rPh>
    <rPh sb="150" eb="152">
      <t>コンゴ</t>
    </rPh>
    <rPh sb="156" eb="158">
      <t>ゼンゴ</t>
    </rPh>
    <rPh sb="161" eb="162">
      <t>ヨコ</t>
    </rPh>
    <rPh sb="165" eb="167">
      <t>ミコ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</si>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</sst>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1EE6-4C3D-8415-FE06FC59A5B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102344</c:v>
                </c:pt>
                <c:pt idx="1">
                  <c:v>120141</c:v>
                </c:pt>
                <c:pt idx="2">
                  <c:v>126908</c:v>
                </c:pt>
                <c:pt idx="3">
                  <c:v>96560</c:v>
                </c:pt>
                <c:pt idx="4">
                  <c:v>110382</c:v>
                </c:pt>
              </c:numCache>
            </c:numRef>
          </c:val>
          <c:smooth val="0"/>
          <c:extLst>
            <c:ext xmlns:c16="http://schemas.microsoft.com/office/drawing/2014/chart" uri="{C3380CC4-5D6E-409C-BE32-E72D297353CC}">
              <c16:uniqueId val="{00000001-1EE6-4C3D-8415-FE06FC59A5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4.01</c:v>
                </c:pt>
                <c:pt idx="1">
                  <c:v>3.24</c:v>
                </c:pt>
                <c:pt idx="2">
                  <c:v>3.43</c:v>
                </c:pt>
                <c:pt idx="3">
                  <c:v>4.3600000000000003</c:v>
                </c:pt>
                <c:pt idx="4">
                  <c:v>4.68</c:v>
                </c:pt>
              </c:numCache>
            </c:numRef>
          </c:val>
          <c:extLst>
            <c:ext xmlns:c16="http://schemas.microsoft.com/office/drawing/2014/chart" uri="{C3380CC4-5D6E-409C-BE32-E72D297353CC}">
              <c16:uniqueId val="{00000000-E3FC-4E92-A269-640F0C03698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46.89</c:v>
                </c:pt>
                <c:pt idx="1">
                  <c:v>45.56</c:v>
                </c:pt>
                <c:pt idx="2">
                  <c:v>41.27</c:v>
                </c:pt>
                <c:pt idx="3">
                  <c:v>31.95</c:v>
                </c:pt>
                <c:pt idx="4">
                  <c:v>29.07</c:v>
                </c:pt>
              </c:numCache>
            </c:numRef>
          </c:val>
          <c:extLst>
            <c:ext xmlns:c16="http://schemas.microsoft.com/office/drawing/2014/chart" uri="{C3380CC4-5D6E-409C-BE32-E72D297353CC}">
              <c16:uniqueId val="{00000001-E3FC-4E92-A269-640F0C0369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-0.66</c:v>
                </c:pt>
                <c:pt idx="1">
                  <c:v>-7.92</c:v>
                </c:pt>
                <c:pt idx="2">
                  <c:v>-6.18</c:v>
                </c:pt>
                <c:pt idx="3">
                  <c:v>-11.46</c:v>
                </c:pt>
                <c:pt idx="4">
                  <c:v>-5.74</c:v>
                </c:pt>
              </c:numCache>
            </c:numRef>
          </c:val>
          <c:smooth val="0"/>
          <c:extLst>
            <c:ext xmlns:c16="http://schemas.microsoft.com/office/drawing/2014/chart" uri="{C3380CC4-5D6E-409C-BE32-E72D297353CC}">
              <c16:uniqueId val="{00000002-E3FC-4E92-A269-640F0C0369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9DD-497F-833B-DABD02990F9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DD-497F-833B-DABD02990F94}"/>
            </c:ext>
          </c:extLst>
        </c:ser>
        <c:ser>
          <c:idx val="2"/>
          <c:order val="2"/>
          <c:tx>
            <c:strRef>
              <c:f>[1]データシート!$A$29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C9DD-497F-833B-DABD02990F94}"/>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0.01</c:v>
                </c:pt>
                <c:pt idx="2">
                  <c:v>#N/A</c:v>
                </c:pt>
                <c:pt idx="3">
                  <c:v>0.01</c:v>
                </c:pt>
                <c:pt idx="4">
                  <c:v>#N/A</c:v>
                </c:pt>
                <c:pt idx="5">
                  <c:v>0.09</c:v>
                </c:pt>
                <c:pt idx="6">
                  <c:v>#N/A</c:v>
                </c:pt>
                <c:pt idx="7">
                  <c:v>0.03</c:v>
                </c:pt>
                <c:pt idx="8">
                  <c:v>#N/A</c:v>
                </c:pt>
                <c:pt idx="9">
                  <c:v>0.01</c:v>
                </c:pt>
              </c:numCache>
            </c:numRef>
          </c:val>
          <c:extLst>
            <c:ext xmlns:c16="http://schemas.microsoft.com/office/drawing/2014/chart" uri="{C3380CC4-5D6E-409C-BE32-E72D297353CC}">
              <c16:uniqueId val="{00000003-C9DD-497F-833B-DABD02990F94}"/>
            </c:ext>
          </c:extLst>
        </c:ser>
        <c:ser>
          <c:idx val="4"/>
          <c:order val="4"/>
          <c:tx>
            <c:strRef>
              <c:f>[1]データシート!$A$31</c:f>
              <c:strCache>
                <c:ptCount val="1"/>
                <c:pt idx="0">
                  <c:v>後期高齢者医療制度特別会計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0.04</c:v>
                </c:pt>
                <c:pt idx="2">
                  <c:v>#N/A</c:v>
                </c:pt>
                <c:pt idx="3">
                  <c:v>0.06</c:v>
                </c:pt>
                <c:pt idx="4">
                  <c:v>#N/A</c:v>
                </c:pt>
                <c:pt idx="5">
                  <c:v>0.09</c:v>
                </c:pt>
                <c:pt idx="6">
                  <c:v>#N/A</c:v>
                </c:pt>
                <c:pt idx="7">
                  <c:v>0.05</c:v>
                </c:pt>
                <c:pt idx="8">
                  <c:v>#N/A</c:v>
                </c:pt>
                <c:pt idx="9">
                  <c:v>7.0000000000000007E-2</c:v>
                </c:pt>
              </c:numCache>
            </c:numRef>
          </c:val>
          <c:extLst>
            <c:ext xmlns:c16="http://schemas.microsoft.com/office/drawing/2014/chart" uri="{C3380CC4-5D6E-409C-BE32-E72D297353CC}">
              <c16:uniqueId val="{00000004-C9DD-497F-833B-DABD02990F94}"/>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1.02</c:v>
                </c:pt>
                <c:pt idx="2">
                  <c:v>#N/A</c:v>
                </c:pt>
                <c:pt idx="3">
                  <c:v>1.9</c:v>
                </c:pt>
                <c:pt idx="4">
                  <c:v>#N/A</c:v>
                </c:pt>
                <c:pt idx="5">
                  <c:v>1.1000000000000001</c:v>
                </c:pt>
                <c:pt idx="6">
                  <c:v>#N/A</c:v>
                </c:pt>
                <c:pt idx="7">
                  <c:v>0.86</c:v>
                </c:pt>
                <c:pt idx="8">
                  <c:v>#N/A</c:v>
                </c:pt>
                <c:pt idx="9">
                  <c:v>0.91</c:v>
                </c:pt>
              </c:numCache>
            </c:numRef>
          </c:val>
          <c:extLst>
            <c:ext xmlns:c16="http://schemas.microsoft.com/office/drawing/2014/chart" uri="{C3380CC4-5D6E-409C-BE32-E72D297353CC}">
              <c16:uniqueId val="{00000005-C9DD-497F-833B-DABD02990F94}"/>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0.78</c:v>
                </c:pt>
                <c:pt idx="2">
                  <c:v>#N/A</c:v>
                </c:pt>
                <c:pt idx="3">
                  <c:v>1.67</c:v>
                </c:pt>
                <c:pt idx="4">
                  <c:v>#N/A</c:v>
                </c:pt>
                <c:pt idx="5">
                  <c:v>1.18</c:v>
                </c:pt>
                <c:pt idx="6">
                  <c:v>#N/A</c:v>
                </c:pt>
                <c:pt idx="7">
                  <c:v>1.2</c:v>
                </c:pt>
                <c:pt idx="8">
                  <c:v>#N/A</c:v>
                </c:pt>
                <c:pt idx="9">
                  <c:v>1.21</c:v>
                </c:pt>
              </c:numCache>
            </c:numRef>
          </c:val>
          <c:extLst>
            <c:ext xmlns:c16="http://schemas.microsoft.com/office/drawing/2014/chart" uri="{C3380CC4-5D6E-409C-BE32-E72D297353CC}">
              <c16:uniqueId val="{00000006-C9DD-497F-833B-DABD02990F94}"/>
            </c:ext>
          </c:extLst>
        </c:ser>
        <c:ser>
          <c:idx val="7"/>
          <c:order val="7"/>
          <c:tx>
            <c:strRef>
              <c:f>[1]データシート!$A$34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3.43</c:v>
                </c:pt>
                <c:pt idx="2">
                  <c:v>#N/A</c:v>
                </c:pt>
                <c:pt idx="3">
                  <c:v>3.56</c:v>
                </c:pt>
                <c:pt idx="4">
                  <c:v>#N/A</c:v>
                </c:pt>
                <c:pt idx="5">
                  <c:v>3.42</c:v>
                </c:pt>
                <c:pt idx="6">
                  <c:v>#N/A</c:v>
                </c:pt>
                <c:pt idx="7">
                  <c:v>3.35</c:v>
                </c:pt>
                <c:pt idx="8">
                  <c:v>#N/A</c:v>
                </c:pt>
                <c:pt idx="9">
                  <c:v>3.23</c:v>
                </c:pt>
              </c:numCache>
            </c:numRef>
          </c:val>
          <c:extLst>
            <c:ext xmlns:c16="http://schemas.microsoft.com/office/drawing/2014/chart" uri="{C3380CC4-5D6E-409C-BE32-E72D297353CC}">
              <c16:uniqueId val="{00000007-C9DD-497F-833B-DABD02990F94}"/>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4.01</c:v>
                </c:pt>
                <c:pt idx="2">
                  <c:v>#N/A</c:v>
                </c:pt>
                <c:pt idx="3">
                  <c:v>3.23</c:v>
                </c:pt>
                <c:pt idx="4">
                  <c:v>#N/A</c:v>
                </c:pt>
                <c:pt idx="5">
                  <c:v>3.42</c:v>
                </c:pt>
                <c:pt idx="6">
                  <c:v>#N/A</c:v>
                </c:pt>
                <c:pt idx="7">
                  <c:v>4.3499999999999996</c:v>
                </c:pt>
                <c:pt idx="8">
                  <c:v>#N/A</c:v>
                </c:pt>
                <c:pt idx="9">
                  <c:v>4.68</c:v>
                </c:pt>
              </c:numCache>
            </c:numRef>
          </c:val>
          <c:extLst>
            <c:ext xmlns:c16="http://schemas.microsoft.com/office/drawing/2014/chart" uri="{C3380CC4-5D6E-409C-BE32-E72D297353CC}">
              <c16:uniqueId val="{00000008-C9DD-497F-833B-DABD02990F94}"/>
            </c:ext>
          </c:extLst>
        </c:ser>
        <c:ser>
          <c:idx val="9"/>
          <c:order val="9"/>
          <c:tx>
            <c:strRef>
              <c:f>[1]データシート!$A$36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13.82</c:v>
                </c:pt>
                <c:pt idx="2">
                  <c:v>#N/A</c:v>
                </c:pt>
                <c:pt idx="3">
                  <c:v>16.079999999999998</c:v>
                </c:pt>
                <c:pt idx="4">
                  <c:v>#N/A</c:v>
                </c:pt>
                <c:pt idx="5">
                  <c:v>17.350000000000001</c:v>
                </c:pt>
                <c:pt idx="6">
                  <c:v>#N/A</c:v>
                </c:pt>
                <c:pt idx="7">
                  <c:v>18.989999999999998</c:v>
                </c:pt>
                <c:pt idx="8">
                  <c:v>#N/A</c:v>
                </c:pt>
                <c:pt idx="9">
                  <c:v>20.309999999999999</c:v>
                </c:pt>
              </c:numCache>
            </c:numRef>
          </c:val>
          <c:extLst>
            <c:ext xmlns:c16="http://schemas.microsoft.com/office/drawing/2014/chart" uri="{C3380CC4-5D6E-409C-BE32-E72D297353CC}">
              <c16:uniqueId val="{00000009-C9DD-497F-833B-DABD02990F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1625</c:v>
                </c:pt>
                <c:pt idx="5">
                  <c:v>1520</c:v>
                </c:pt>
                <c:pt idx="8">
                  <c:v>1461</c:v>
                </c:pt>
                <c:pt idx="11">
                  <c:v>1438</c:v>
                </c:pt>
                <c:pt idx="14">
                  <c:v>1356</c:v>
                </c:pt>
              </c:numCache>
            </c:numRef>
          </c:val>
          <c:extLst>
            <c:ext xmlns:c16="http://schemas.microsoft.com/office/drawing/2014/chart" uri="{C3380CC4-5D6E-409C-BE32-E72D297353CC}">
              <c16:uniqueId val="{00000000-ED2B-4F56-BC9E-607260AE287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2B-4F56-BC9E-607260AE287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22</c:v>
                </c:pt>
                <c:pt idx="3">
                  <c:v>27</c:v>
                </c:pt>
                <c:pt idx="6">
                  <c:v>28</c:v>
                </c:pt>
                <c:pt idx="9">
                  <c:v>30</c:v>
                </c:pt>
                <c:pt idx="12">
                  <c:v>30</c:v>
                </c:pt>
              </c:numCache>
            </c:numRef>
          </c:val>
          <c:extLst>
            <c:ext xmlns:c16="http://schemas.microsoft.com/office/drawing/2014/chart" uri="{C3380CC4-5D6E-409C-BE32-E72D297353CC}">
              <c16:uniqueId val="{00000002-ED2B-4F56-BC9E-607260AE287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110</c:v>
                </c:pt>
                <c:pt idx="3">
                  <c:v>101</c:v>
                </c:pt>
                <c:pt idx="6">
                  <c:v>103</c:v>
                </c:pt>
                <c:pt idx="9">
                  <c:v>114</c:v>
                </c:pt>
                <c:pt idx="12">
                  <c:v>98</c:v>
                </c:pt>
              </c:numCache>
            </c:numRef>
          </c:val>
          <c:extLst>
            <c:ext xmlns:c16="http://schemas.microsoft.com/office/drawing/2014/chart" uri="{C3380CC4-5D6E-409C-BE32-E72D297353CC}">
              <c16:uniqueId val="{00000003-ED2B-4F56-BC9E-607260AE287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349</c:v>
                </c:pt>
                <c:pt idx="3">
                  <c:v>358</c:v>
                </c:pt>
                <c:pt idx="6">
                  <c:v>355</c:v>
                </c:pt>
                <c:pt idx="9">
                  <c:v>348</c:v>
                </c:pt>
                <c:pt idx="12">
                  <c:v>318</c:v>
                </c:pt>
              </c:numCache>
            </c:numRef>
          </c:val>
          <c:extLst>
            <c:ext xmlns:c16="http://schemas.microsoft.com/office/drawing/2014/chart" uri="{C3380CC4-5D6E-409C-BE32-E72D297353CC}">
              <c16:uniqueId val="{00000004-ED2B-4F56-BC9E-607260AE287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2B-4F56-BC9E-607260AE287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2B-4F56-BC9E-607260AE287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1713</c:v>
                </c:pt>
                <c:pt idx="3">
                  <c:v>1639</c:v>
                </c:pt>
                <c:pt idx="6">
                  <c:v>1602</c:v>
                </c:pt>
                <c:pt idx="9">
                  <c:v>1626</c:v>
                </c:pt>
                <c:pt idx="12">
                  <c:v>1526</c:v>
                </c:pt>
              </c:numCache>
            </c:numRef>
          </c:val>
          <c:extLst>
            <c:ext xmlns:c16="http://schemas.microsoft.com/office/drawing/2014/chart" uri="{C3380CC4-5D6E-409C-BE32-E72D297353CC}">
              <c16:uniqueId val="{00000007-ED2B-4F56-BC9E-607260AE28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569</c:v>
                </c:pt>
                <c:pt idx="2">
                  <c:v>#N/A</c:v>
                </c:pt>
                <c:pt idx="3">
                  <c:v>#N/A</c:v>
                </c:pt>
                <c:pt idx="4">
                  <c:v>605</c:v>
                </c:pt>
                <c:pt idx="5">
                  <c:v>#N/A</c:v>
                </c:pt>
                <c:pt idx="6">
                  <c:v>#N/A</c:v>
                </c:pt>
                <c:pt idx="7">
                  <c:v>627</c:v>
                </c:pt>
                <c:pt idx="8">
                  <c:v>#N/A</c:v>
                </c:pt>
                <c:pt idx="9">
                  <c:v>#N/A</c:v>
                </c:pt>
                <c:pt idx="10">
                  <c:v>680</c:v>
                </c:pt>
                <c:pt idx="11">
                  <c:v>#N/A</c:v>
                </c:pt>
                <c:pt idx="12">
                  <c:v>#N/A</c:v>
                </c:pt>
                <c:pt idx="13">
                  <c:v>616</c:v>
                </c:pt>
                <c:pt idx="14">
                  <c:v>#N/A</c:v>
                </c:pt>
              </c:numCache>
            </c:numRef>
          </c:val>
          <c:smooth val="0"/>
          <c:extLst>
            <c:ext xmlns:c16="http://schemas.microsoft.com/office/drawing/2014/chart" uri="{C3380CC4-5D6E-409C-BE32-E72D297353CC}">
              <c16:uniqueId val="{00000008-ED2B-4F56-BC9E-607260AE28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12801</c:v>
                </c:pt>
                <c:pt idx="5">
                  <c:v>12332</c:v>
                </c:pt>
                <c:pt idx="8">
                  <c:v>12306</c:v>
                </c:pt>
                <c:pt idx="11">
                  <c:v>11796</c:v>
                </c:pt>
                <c:pt idx="14">
                  <c:v>11274</c:v>
                </c:pt>
              </c:numCache>
            </c:numRef>
          </c:val>
          <c:extLst>
            <c:ext xmlns:c16="http://schemas.microsoft.com/office/drawing/2014/chart" uri="{C3380CC4-5D6E-409C-BE32-E72D297353CC}">
              <c16:uniqueId val="{00000000-B4C0-4DBD-A3D4-D546EB6C7D7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193</c:v>
                </c:pt>
                <c:pt idx="5">
                  <c:v>157</c:v>
                </c:pt>
                <c:pt idx="8">
                  <c:v>116</c:v>
                </c:pt>
                <c:pt idx="11">
                  <c:v>67</c:v>
                </c:pt>
                <c:pt idx="14">
                  <c:v>53</c:v>
                </c:pt>
              </c:numCache>
            </c:numRef>
          </c:val>
          <c:extLst>
            <c:ext xmlns:c16="http://schemas.microsoft.com/office/drawing/2014/chart" uri="{C3380CC4-5D6E-409C-BE32-E72D297353CC}">
              <c16:uniqueId val="{00000001-B4C0-4DBD-A3D4-D546EB6C7D7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4815</c:v>
                </c:pt>
                <c:pt idx="5">
                  <c:v>4466</c:v>
                </c:pt>
                <c:pt idx="8">
                  <c:v>4220</c:v>
                </c:pt>
                <c:pt idx="11">
                  <c:v>3485</c:v>
                </c:pt>
                <c:pt idx="14">
                  <c:v>3256</c:v>
                </c:pt>
              </c:numCache>
            </c:numRef>
          </c:val>
          <c:extLst>
            <c:ext xmlns:c16="http://schemas.microsoft.com/office/drawing/2014/chart" uri="{C3380CC4-5D6E-409C-BE32-E72D297353CC}">
              <c16:uniqueId val="{00000002-B4C0-4DBD-A3D4-D546EB6C7D7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C0-4DBD-A3D4-D546EB6C7D7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C0-4DBD-A3D4-D546EB6C7D7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7</c:v>
                </c:pt>
                <c:pt idx="6">
                  <c:v>0</c:v>
                </c:pt>
                <c:pt idx="9">
                  <c:v>7</c:v>
                </c:pt>
                <c:pt idx="12">
                  <c:v>8</c:v>
                </c:pt>
              </c:numCache>
            </c:numRef>
          </c:val>
          <c:extLst>
            <c:ext xmlns:c16="http://schemas.microsoft.com/office/drawing/2014/chart" uri="{C3380CC4-5D6E-409C-BE32-E72D297353CC}">
              <c16:uniqueId val="{00000005-B4C0-4DBD-A3D4-D546EB6C7D7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1348</c:v>
                </c:pt>
                <c:pt idx="3">
                  <c:v>1255</c:v>
                </c:pt>
                <c:pt idx="6">
                  <c:v>1370</c:v>
                </c:pt>
                <c:pt idx="9">
                  <c:v>1205</c:v>
                </c:pt>
                <c:pt idx="12">
                  <c:v>1157</c:v>
                </c:pt>
              </c:numCache>
            </c:numRef>
          </c:val>
          <c:extLst>
            <c:ext xmlns:c16="http://schemas.microsoft.com/office/drawing/2014/chart" uri="{C3380CC4-5D6E-409C-BE32-E72D297353CC}">
              <c16:uniqueId val="{00000006-B4C0-4DBD-A3D4-D546EB6C7D7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708</c:v>
                </c:pt>
                <c:pt idx="3">
                  <c:v>674</c:v>
                </c:pt>
                <c:pt idx="6">
                  <c:v>646</c:v>
                </c:pt>
                <c:pt idx="9">
                  <c:v>592</c:v>
                </c:pt>
                <c:pt idx="12">
                  <c:v>549</c:v>
                </c:pt>
              </c:numCache>
            </c:numRef>
          </c:val>
          <c:extLst>
            <c:ext xmlns:c16="http://schemas.microsoft.com/office/drawing/2014/chart" uri="{C3380CC4-5D6E-409C-BE32-E72D297353CC}">
              <c16:uniqueId val="{00000007-B4C0-4DBD-A3D4-D546EB6C7D7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3872</c:v>
                </c:pt>
                <c:pt idx="3">
                  <c:v>3638</c:v>
                </c:pt>
                <c:pt idx="6">
                  <c:v>3405</c:v>
                </c:pt>
                <c:pt idx="9">
                  <c:v>3180</c:v>
                </c:pt>
                <c:pt idx="12">
                  <c:v>2887</c:v>
                </c:pt>
              </c:numCache>
            </c:numRef>
          </c:val>
          <c:extLst>
            <c:ext xmlns:c16="http://schemas.microsoft.com/office/drawing/2014/chart" uri="{C3380CC4-5D6E-409C-BE32-E72D297353CC}">
              <c16:uniqueId val="{00000008-B4C0-4DBD-A3D4-D546EB6C7D7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4C0-4DBD-A3D4-D546EB6C7D7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12563</c:v>
                </c:pt>
                <c:pt idx="3">
                  <c:v>12293</c:v>
                </c:pt>
                <c:pt idx="6">
                  <c:v>12074</c:v>
                </c:pt>
                <c:pt idx="9">
                  <c:v>11568</c:v>
                </c:pt>
                <c:pt idx="12">
                  <c:v>10949</c:v>
                </c:pt>
              </c:numCache>
            </c:numRef>
          </c:val>
          <c:extLst>
            <c:ext xmlns:c16="http://schemas.microsoft.com/office/drawing/2014/chart" uri="{C3380CC4-5D6E-409C-BE32-E72D297353CC}">
              <c16:uniqueId val="{0000000A-B4C0-4DBD-A3D4-D546EB6C7D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683</c:v>
                </c:pt>
                <c:pt idx="2">
                  <c:v>#N/A</c:v>
                </c:pt>
                <c:pt idx="3">
                  <c:v>#N/A</c:v>
                </c:pt>
                <c:pt idx="4">
                  <c:v>911</c:v>
                </c:pt>
                <c:pt idx="5">
                  <c:v>#N/A</c:v>
                </c:pt>
                <c:pt idx="6">
                  <c:v>#N/A</c:v>
                </c:pt>
                <c:pt idx="7">
                  <c:v>853</c:v>
                </c:pt>
                <c:pt idx="8">
                  <c:v>#N/A</c:v>
                </c:pt>
                <c:pt idx="9">
                  <c:v>#N/A</c:v>
                </c:pt>
                <c:pt idx="10">
                  <c:v>1203</c:v>
                </c:pt>
                <c:pt idx="11">
                  <c:v>#N/A</c:v>
                </c:pt>
                <c:pt idx="12">
                  <c:v>#N/A</c:v>
                </c:pt>
                <c:pt idx="13">
                  <c:v>967</c:v>
                </c:pt>
                <c:pt idx="14">
                  <c:v>#N/A</c:v>
                </c:pt>
              </c:numCache>
            </c:numRef>
          </c:val>
          <c:smooth val="0"/>
          <c:extLst>
            <c:ext xmlns:c16="http://schemas.microsoft.com/office/drawing/2014/chart" uri="{C3380CC4-5D6E-409C-BE32-E72D297353CC}">
              <c16:uniqueId val="{0000000B-B4C0-4DBD-A3D4-D546EB6C7D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3113</c:v>
                </c:pt>
                <c:pt idx="1">
                  <c:v>2355</c:v>
                </c:pt>
                <c:pt idx="2">
                  <c:v>2088</c:v>
                </c:pt>
              </c:numCache>
            </c:numRef>
          </c:val>
          <c:extLst>
            <c:ext xmlns:c16="http://schemas.microsoft.com/office/drawing/2014/chart" uri="{C3380CC4-5D6E-409C-BE32-E72D297353CC}">
              <c16:uniqueId val="{00000000-3009-458E-9D37-FE00E8EBC09C}"/>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22</c:v>
                </c:pt>
                <c:pt idx="1">
                  <c:v>22</c:v>
                </c:pt>
                <c:pt idx="2">
                  <c:v>22</c:v>
                </c:pt>
              </c:numCache>
            </c:numRef>
          </c:val>
          <c:extLst>
            <c:ext xmlns:c16="http://schemas.microsoft.com/office/drawing/2014/chart" uri="{C3380CC4-5D6E-409C-BE32-E72D297353CC}">
              <c16:uniqueId val="{00000001-3009-458E-9D37-FE00E8EBC09C}"/>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2316</c:v>
                </c:pt>
                <c:pt idx="1">
                  <c:v>2302</c:v>
                </c:pt>
                <c:pt idx="2">
                  <c:v>2341</c:v>
                </c:pt>
              </c:numCache>
            </c:numRef>
          </c:val>
          <c:extLst>
            <c:ext xmlns:c16="http://schemas.microsoft.com/office/drawing/2014/chart" uri="{C3380CC4-5D6E-409C-BE32-E72D297353CC}">
              <c16:uniqueId val="{00000002-3009-458E-9D37-FE00E8EBC0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{AD1EFB39-3968-498A-95AA-B67C05A80F1F}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4DA-4302-AB19-8B7D47AB08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{66F33488-4FA2-40EC-996C-86E0FF741467}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DA-4302-AB19-8B7D47AB08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{0DFA4204-A0B1-4DB2-9DEC-B7023D14D85F}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DA-4302-AB19-8B7D47AB08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{1CDF21E3-FA38-4CDD-AD26-4CA5C0B5B8C8}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DA-4302-AB19-8B7D47AB08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{822961C3-12A1-4169-A84A-3AEAC3B75F60}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DA-4302-AB19-8B7D47AB08A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{916DF9EA-020D-4265-A521-4ACFFDDD93EC}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4DA-4302-AB19-8B7D47AB08A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{38ADB18C-6EAB-4E88-AA02-819868F18352}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4DA-4302-AB19-8B7D47AB08A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{35833B51-9A17-4A37-911A-58993718FCCC}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4DA-4302-AB19-8B7D47AB08A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{5B09673D-A9AA-4FAB-9583-296BED447810}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4DA-4302-AB19-8B7D47AB08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59.9</c:v>
                </c:pt>
                <c:pt idx="16">
                  <c:v>61.3</c:v>
                </c:pt>
                <c:pt idx="24">
                  <c:v>62.5</c:v>
                </c:pt>
                <c:pt idx="32">
                  <c:v>63.9</c:v>
                </c:pt>
              </c:numCache>
            </c:numRef>
          </c:xVal>
          <c:yVal>
            <c:numRef>
              <c:f>公会計指標分析・財政指標組合せ分析表!$BP$51:$DC$51</c:f>
              <c:numCache>
                <c:formatCode>#,##0.0;"▲ "#,##0.0</c:formatCode>
                <c:ptCount val="40"/>
                <c:pt idx="0">
                  <c:v>10.5</c:v>
                </c:pt>
                <c:pt idx="8">
                  <c:v>14.9</c:v>
                </c:pt>
                <c:pt idx="16">
                  <c:v>13.9</c:v>
                </c:pt>
                <c:pt idx="24">
                  <c:v>20.100000000000001</c:v>
                </c:pt>
                <c:pt idx="32">
                  <c:v>16.5</c:v>
                </c:pt>
              </c:numCache>
            </c:numRef>
          </c:yVal>
          <c:smooth val="0"/>
          <c:extLst>
            <c:ext xmlns:c16="http://schemas.microsoft.com/office/drawing/2014/chart" uri="{C3380CC4-5D6E-409C-BE32-E72D297353CC}">
              <c16:uniqueId val="{00000009-74DA-4302-AB19-8B7D47AB08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{B6597EEE-C3A0-4F8D-A841-B19B9491B315}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4DA-4302-AB19-8B7D47AB08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{A62FF9A8-ECF8-4813-9EFB-8235E20B72B2}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DA-4302-AB19-8B7D47AB08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{AD68201C-4328-4585-A903-24E6D9ADD19D}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DA-4302-AB19-8B7D47AB08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{5D1D1E4C-A4EE-401D-B2BE-26A2ABEB1149}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DA-4302-AB19-8B7D47AB08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{98CF0EE2-39BD-4235-B7F1-2D1CBD7B59EB}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DA-4302-AB19-8B7D47AB08A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{E20ECC18-4B2B-4753-8F61-89B83AA17D68}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4DA-4302-AB19-8B7D47AB08A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{4D871C3A-EFD8-4FD0-8ACA-08C3C0F6CBC8}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4DA-4302-AB19-8B7D47AB08A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{AE314442-3D9F-4889-91AA-93E40A5F3151}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4DA-4302-AB19-8B7D47AB08A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{83C877EE-8723-4828-9051-1EB07344B0A2}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4DA-4302-AB19-8B7D47AB08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56.1</c:v>
                </c:pt>
                <c:pt idx="16">
                  <c:v>58.6</c:v>
                </c:pt>
                <c:pt idx="24">
                  <c:v>59.5</c:v>
                </c:pt>
                <c:pt idx="32">
                  <c:v>60.5</c:v>
                </c:pt>
              </c:numCache>
            </c:numRef>
          </c:xVal>
          <c:yVal>
            <c:numRef>
              <c:f>公会計指標分析・財政指標組合せ分析表!$BP$55:$DC$55</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74DA-4302-AB19-8B7D47AB08AA}"/>
            </c:ext>
          </c:extLst>
        </c:ser>
        <c:dLbls>
          <c:showLegendKey val="0"/>
          <c:showVal val="1"/>
          <c:showCatName val="0"/>
          <c:showSerName val="0"/>
          <c:showPercent val="0"/>
          <c:showBubbleSize val="0"/>
        </c:dLbls>
        <c:axId val="46179840"/>
        <c:axId val="46181760"/>
      </c:scatterChart>
      <c:valAx>
        <c:axId val="46179840"/>
        <c:scaling>
          <c:orientation val="minMax"/>
          <c:max val="64.599999999999994"/>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{8F9E32E3-88DC-4F74-B5D0-848A04103356}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EBE-46CF-8D83-3B96B25143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{8FEDC4ED-D31C-4A5C-BA54-64E1B4448BC1}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BE-46CF-8D83-3B96B25143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{9729A18A-1EEF-4ADC-A2D1-D5C68FFD2912}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BE-46CF-8D83-3B96B25143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{D8411DCF-06CD-44D3-9D4F-83276DEA1F24}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BE-46CF-8D83-3B96B25143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{2EA4A5AC-5A84-46A0-9371-706750E11C0E}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BE-46CF-8D83-3B96B251434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{1B24D4C1-9D6E-4B89-9762-38C63A0A9775}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EBE-46CF-8D83-3B96B251434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{29B862E3-9C89-467A-8FA4-0B23188D4529}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EBE-46CF-8D83-3B96B251434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{C1DA148A-B7BA-40D7-AAB2-CE4E69B8E017}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EBE-46CF-8D83-3B96B251434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{F88AE3D9-DBEC-4482-8559-98D272D3221E}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EBE-46CF-8D83-3B96B25143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9.4</c:v>
                </c:pt>
                <c:pt idx="16">
                  <c:v>9.6</c:v>
                </c:pt>
                <c:pt idx="24">
                  <c:v>10.5</c:v>
                </c:pt>
                <c:pt idx="32">
                  <c:v>10.7</c:v>
                </c:pt>
              </c:numCache>
            </c:numRef>
          </c:xVal>
          <c:yVal>
            <c:numRef>
              <c:f>公会計指標分析・財政指標組合せ分析表!$BP$73:$DC$73</c:f>
              <c:numCache>
                <c:formatCode>#,##0.0;"▲ "#,##0.0</c:formatCode>
                <c:ptCount val="40"/>
                <c:pt idx="0">
                  <c:v>10.5</c:v>
                </c:pt>
                <c:pt idx="8">
                  <c:v>14.9</c:v>
                </c:pt>
                <c:pt idx="16">
                  <c:v>13.9</c:v>
                </c:pt>
                <c:pt idx="24">
                  <c:v>20.100000000000001</c:v>
                </c:pt>
                <c:pt idx="32">
                  <c:v>16.5</c:v>
                </c:pt>
              </c:numCache>
            </c:numRef>
          </c:yVal>
          <c:smooth val="0"/>
          <c:extLst>
            <c:ext xmlns:c16="http://schemas.microsoft.com/office/drawing/2014/chart" uri="{C3380CC4-5D6E-409C-BE32-E72D297353CC}">
              <c16:uniqueId val="{00000009-DEBE-46CF-8D83-3B96B25143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{3439895F-9FD2-44B0-AED1-965B4D0340E2}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EBE-46CF-8D83-3B96B25143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{F3F4C90F-96E6-4F31-A847-EA8FA52ABAC2}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BE-46CF-8D83-3B96B25143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{62DD77EE-8D46-4AA7-95B4-4E9785DAAAE1}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BE-46CF-8D83-3B96B25143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{605BB313-46AF-46C7-9880-E9373DC5188D}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BE-46CF-8D83-3B96B25143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{203800CB-3D8A-4B58-A7AB-3B7D31A9D0E4}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BE-46CF-8D83-3B96B251434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{AB94A16E-7C7A-4C92-B31A-DE5BFAF30428}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EBE-46CF-8D83-3B96B2514346}"/>
                </c:ext>
              </c:extLst>
            </c:dLbl>
            <c:dLbl>
              <c:idx val="16"/>
              <c:layout>
                <c:manualLayout>
                  <c:x val="-4.3359558073498228E-2"/>
                  <c:y val="-4.572209051672469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{A8C3B859-1006-4B6D-95EA-C4D6340BFB78}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EBE-46CF-8D83-3B96B2514346}"/>
                </c:ext>
              </c:extLst>
            </c:dLbl>
            <c:dLbl>
              <c:idx val="24"/>
              <c:layout>
                <c:manualLayout>
                  <c:x val="-3.343496425256618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{7E2E01F3-8005-4362-81E3-1048017AA4DF}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EBE-46CF-8D83-3B96B2514346}"/>
                </c:ext>
              </c:extLst>
            </c:dLbl>
            <c:dLbl>
              <c:idx val="32"/>
              <c:layout>
                <c:manualLayout>
                  <c:x val="-1.8171803637232468E-2"/>
                  <c:y val="-7.911120365886320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{392018BE-68CA-4DC1-9A33-E9E434B3FBE5}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EBE-46CF-8D83-3B96B25143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DEBE-46CF-8D83-3B96B2514346}"/>
            </c:ext>
          </c:extLst>
        </c:ser>
        <c:dLbls>
          <c:showLegendKey val="0"/>
          <c:showVal val="1"/>
          <c:showCatName val="0"/>
          <c:showSerName val="0"/>
          <c:showPercent val="0"/>
          <c:showBubbleSize val="0"/>
        </c:dLbls>
        <c:axId val="84219776"/>
        <c:axId val="84234240"/>
      </c:scatterChart>
      <c:valAx>
        <c:axId val="84219776"/>
        <c:scaling>
          <c:orientation val="minMax"/>
          <c:max val="10.9"/>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合併以降、地方債残高は順調に減少しており、これに伴い元利償還金も減少傾向にある。今後は、起債発行額と元利償還額が同程度を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想定し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、地方債残高は横ばいまたは若干の増減を繰り返していくものと見込んでいる。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公営企業債の元利償還金に対する繰入金は、同程度で推移しているが、今後は逓減していくものと見込んでいる。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今後、実質公債費比率の分子と分母は、同水準で推移するものと見込まれ、実質公債費比率は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％前後で推移するものと見込んでいる。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減債基金は、満期一括償還地方債の財源として利用していない。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将来負担比率の分子は、前年度より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これは、充当可能財源等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の減少はある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地方債現在高等の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が大きく減少（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百万円）したことによるものである。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広島県世羅町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合併算定替の終了による普通交付税の減少、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年７月豪雨災害等に伴う財源不足に対応するための財政調整基金の取崩し（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百万円）が大きく影響し、基金全体では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頼らない財政運営を行っていくべきだが、近年は財源不足を他の歳入で賄うことができず、財政調整基金から多額の繰入れを行っている。このまま繰入れを行っていると、数年で財政調整基金が枯渇してしまう恐れがあり、他の基金を含めた基金の有効な活用方法の検討と、経費節減による一般財源ベースでの予算規模の縮減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まちづくり振興基金：地域振興に資する事業の推進</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公共施設整備基金：公共施設等の整備に要する資金を積立て</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中小企業融資運営基金：中小企業者の金融の円滑化による企業の育成振興</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応援寄附基金：ふるさと寄附金（ふるさと納税）を積立て、寄付目的に沿った事業に充当</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地域福祉基金：高齢者保健福祉施策の推進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過疎地域自立促進基金：過疎地域自立促進特別事業に要する経費の財源に充当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森林環境譲与税基金：森林の整備及びその促進に関する事業に充当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ふるさと夢基金：事業終了のため、全額取り崩し、基金廃止</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まち・ひと・しごと創生基金：事業終了のため、全額取り崩し、基金廃止</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応援寄附基金：ふるさと寄附金の増加に伴う積立ての増加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地域福祉基金：一部取崩し、高齢者疾病予防研究事業に充当</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過疎地域自立促進基金：基金造成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森林環境譲与税基金：基金造成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まちづくり振興基金：合併特例債により造成した基金であり、令和元年度末で元金償還が終了したが、今後の基金活用は未定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中小企業融資運営基金：引き続き町内の金融機関に預託し、中小企業者を支援</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応援寄附基金：ふるさと寄附金（ふるさと納税）を積立て、寄付目的に沿った事業に充当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地域福祉基金：令和元年度で高齢者疾病予防事業が終了したため、今後の活用については未定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過疎地域自立促進基金：過疎債により積立てを行い、過疎地域自立促進特別事業に要する経費の財源に充当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森林環境譲与税基金：森林環境譲与税を積立て、森林の整備及びその促進に関する事業に充当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年度は普通交付税の合併算定替の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最終年度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にあたり、縮減の影響に加え、平成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年７月豪雨災害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復旧事業のため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多額の取崩し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万円）に直結した。このため、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普通交付税の合併算定替縮減に向けて財政調整基金を積み増していた。合併算定替相当の基金減少はやむを得ない面があるが、安定的な財政運営のためには、引き続き経常経費削減と自主財源確保等に努めつつ、一般財源ベースでの予算規模の縮減に取り組む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基金利子の積み立てのみ（百万円単位での増減なし）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これまでの取組みにより、地方債残高は大幅に減少しており、現時点で減債基金の積立てや取崩しは検討していない。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16,072
15,757
278.14
12,786,614
12,331,078
336,333
7,183,691
10,948,634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本町では、公共施設等総合管理計画において、公共施設等の延床面積を</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％削減するという目標を掲げ、施設の統廃合等を進めている。有形固定資産減価償却率は、類似団体平均より</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もやや</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高い水準を保ちながら、同じような伸び率で推移している。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なお、減価償却累計額の算定には耐用年数省令に規定されている耐用年数を用いることを原則としており、耐用年数を超過した施設を長寿命化し、財政負担を抑制しながら運用している例もあるが、引き続き総量縮減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108077</xdr:rowOff>
    </xdr:from>
    <xdr:to>
      <xdr:col>23</xdr:col>
      <xdr:colOff>136525</xdr:colOff>
      <xdr:row>33</xdr:row>
      <xdr:rowOff>38227</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3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86504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34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158877</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356350"/>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167259</xdr:rowOff>
    </xdr:from>
    <xdr:to>
      <xdr:col>15</xdr:col>
      <xdr:colOff>187325</xdr:colOff>
      <xdr:row>32</xdr:row>
      <xdr:rowOff>97409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46609</xdr:rowOff>
    </xdr:from>
    <xdr:to>
      <xdr:col>19</xdr:col>
      <xdr:colOff>136525</xdr:colOff>
      <xdr:row>32</xdr:row>
      <xdr:rowOff>98425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304534"/>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106807</xdr:rowOff>
    </xdr:from>
    <xdr:to>
      <xdr:col>11</xdr:col>
      <xdr:colOff>187325</xdr:colOff>
      <xdr:row>32</xdr:row>
      <xdr:rowOff>36957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157607</xdr:rowOff>
    </xdr:from>
    <xdr:to>
      <xdr:col>15</xdr:col>
      <xdr:colOff>136525</xdr:colOff>
      <xdr:row>32</xdr:row>
      <xdr:rowOff>46609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24408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72263</xdr:rowOff>
    </xdr:from>
    <xdr:to>
      <xdr:col>7</xdr:col>
      <xdr:colOff>187325</xdr:colOff>
      <xdr:row>32</xdr:row>
      <xdr:rowOff>2413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123063</xdr:rowOff>
    </xdr:from>
    <xdr:to>
      <xdr:col>11</xdr:col>
      <xdr:colOff>136525</xdr:colOff>
      <xdr:row>31</xdr:row>
      <xdr:rowOff>157607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620953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60850</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47896</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88536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34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28084</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債務償還比率は、類似団体平均と比較して同程度となっている。平成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に実施したデジタル防災行政無線整備事業や、平成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年度から計画的に実施している自治センター整備事業等、大規模事業への地方債発行があったうえ、平成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年西日本豪雨災害</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からの復旧に伴う</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財源不足を補うため</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の大幅な取り崩し等が影響していると考えられる。このような厳しい財政運営のなかでも、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着実に減少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しており、今後も、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新規発行地方債の抑制等によ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地方債残高の圧縮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と、適正な基金管理によって将来負担の軽減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96301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6011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78241</xdr:rowOff>
    </xdr:from>
    <xdr:to>
      <xdr:col>76</xdr:col>
      <xdr:colOff>73025</xdr:colOff>
      <xdr:row>31</xdr:row>
      <xdr:rowOff>8391</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99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101118</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8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115407</xdr:rowOff>
    </xdr:from>
    <xdr:to>
      <xdr:col>72</xdr:col>
      <xdr:colOff>123825</xdr:colOff>
      <xdr:row>31</xdr:row>
      <xdr:rowOff>45557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0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129041</xdr:rowOff>
    </xdr:from>
    <xdr:to>
      <xdr:col>76</xdr:col>
      <xdr:colOff>22225</xdr:colOff>
      <xdr:row>30</xdr:row>
      <xdr:rowOff>166207</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044066"/>
          <a:ext cx="7112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92429</xdr:rowOff>
    </xdr:from>
    <xdr:to>
      <xdr:col>68</xdr:col>
      <xdr:colOff>123825</xdr:colOff>
      <xdr:row>31</xdr:row>
      <xdr:rowOff>22579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0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143229</xdr:rowOff>
    </xdr:from>
    <xdr:to>
      <xdr:col>72</xdr:col>
      <xdr:colOff>73025</xdr:colOff>
      <xdr:row>30</xdr:row>
      <xdr:rowOff>166207</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058254"/>
          <a:ext cx="7620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97364</xdr:rowOff>
    </xdr:from>
    <xdr:to>
      <xdr:col>64</xdr:col>
      <xdr:colOff>123825</xdr:colOff>
      <xdr:row>31</xdr:row>
      <xdr:rowOff>27514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0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143229</xdr:rowOff>
    </xdr:from>
    <xdr:to>
      <xdr:col>68</xdr:col>
      <xdr:colOff>73025</xdr:colOff>
      <xdr:row>30</xdr:row>
      <xdr:rowOff>148164</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058254"/>
          <a:ext cx="762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99795</xdr:rowOff>
    </xdr:from>
    <xdr:to>
      <xdr:col>60</xdr:col>
      <xdr:colOff>123825</xdr:colOff>
      <xdr:row>30</xdr:row>
      <xdr:rowOff>29945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8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150595</xdr:rowOff>
    </xdr:from>
    <xdr:to>
      <xdr:col>64</xdr:col>
      <xdr:colOff>73025</xdr:colOff>
      <xdr:row>30</xdr:row>
      <xdr:rowOff>148164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894170"/>
          <a:ext cx="762000" cy="16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48250</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61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35296</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61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46245</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16636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61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62084</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80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39106</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7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44041</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78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46472</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6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16,072
15,757
278.14
12,786,614
12,331,078
336,333
7,183,691
10,948,634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125747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38</xdr:row>
      <xdr:rowOff>26670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055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161925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75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131445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42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xdr:rowOff>
    </xdr:from>
    <xdr:to>
      <xdr:col>6</xdr:col>
      <xdr:colOff>38100</xdr:colOff>
      <xdr:row>37</xdr:row>
      <xdr:rowOff>117475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66675</xdr:rowOff>
    </xdr:from>
    <xdr:to>
      <xdr:col>10</xdr:col>
      <xdr:colOff>114300</xdr:colOff>
      <xdr:row>37</xdr:row>
      <xdr:rowOff>99060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103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32402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108602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102813</xdr:rowOff>
    </xdr:from>
    <xdr:to>
      <xdr:col>54</xdr:col>
      <xdr:colOff>189865</xdr:colOff>
      <xdr:row>41</xdr:row>
      <xdr:rowOff>51785</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6446463"/>
          <a:ext cx="0" cy="63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55612</xdr:rowOff>
    </xdr:from>
    <xdr:ext cx="534377"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0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51785</xdr:rowOff>
    </xdr:from>
    <xdr:to>
      <xdr:col>55</xdr:col>
      <xdr:colOff>88900</xdr:colOff>
      <xdr:row>41</xdr:row>
      <xdr:rowOff>51785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08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49490</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622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102813</xdr:rowOff>
    </xdr:from>
    <xdr:to>
      <xdr:col>55</xdr:col>
      <xdr:colOff>88900</xdr:colOff>
      <xdr:row>37</xdr:row>
      <xdr:rowOff>102813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644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11732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869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33305</xdr:rowOff>
    </xdr:from>
    <xdr:to>
      <xdr:col>55</xdr:col>
      <xdr:colOff>50800</xdr:colOff>
      <xdr:row>40</xdr:row>
      <xdr:rowOff>134905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8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34754</xdr:rowOff>
    </xdr:from>
    <xdr:to>
      <xdr:col>50</xdr:col>
      <xdr:colOff>165100</xdr:colOff>
      <xdr:row>40</xdr:row>
      <xdr:rowOff>136354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89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41046</xdr:rowOff>
    </xdr:from>
    <xdr:to>
      <xdr:col>46</xdr:col>
      <xdr:colOff>38100</xdr:colOff>
      <xdr:row>40</xdr:row>
      <xdr:rowOff>142646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9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76213</xdr:rowOff>
    </xdr:from>
    <xdr:to>
      <xdr:col>41</xdr:col>
      <xdr:colOff>101600</xdr:colOff>
      <xdr:row>41</xdr:row>
      <xdr:rowOff>6363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93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37109</xdr:rowOff>
    </xdr:from>
    <xdr:to>
      <xdr:col>36</xdr:col>
      <xdr:colOff>165100</xdr:colOff>
      <xdr:row>40</xdr:row>
      <xdr:rowOff>138709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9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20586</xdr:rowOff>
    </xdr:from>
    <xdr:to>
      <xdr:col>55</xdr:col>
      <xdr:colOff>50800</xdr:colOff>
      <xdr:row>40</xdr:row>
      <xdr:rowOff>122186</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8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43463</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7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23868</xdr:rowOff>
    </xdr:from>
    <xdr:to>
      <xdr:col>50</xdr:col>
      <xdr:colOff>165100</xdr:colOff>
      <xdr:row>40</xdr:row>
      <xdr:rowOff>125468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8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71386</xdr:rowOff>
    </xdr:from>
    <xdr:to>
      <xdr:col>55</xdr:col>
      <xdr:colOff>0</xdr:colOff>
      <xdr:row>40</xdr:row>
      <xdr:rowOff>74668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929386"/>
          <a:ext cx="8382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27809</xdr:rowOff>
    </xdr:from>
    <xdr:to>
      <xdr:col>46</xdr:col>
      <xdr:colOff>38100</xdr:colOff>
      <xdr:row>40</xdr:row>
      <xdr:rowOff>129409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8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74668</xdr:rowOff>
    </xdr:from>
    <xdr:to>
      <xdr:col>50</xdr:col>
      <xdr:colOff>114300</xdr:colOff>
      <xdr:row>40</xdr:row>
      <xdr:rowOff>78609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932668"/>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31321</xdr:rowOff>
    </xdr:from>
    <xdr:to>
      <xdr:col>41</xdr:col>
      <xdr:colOff>101600</xdr:colOff>
      <xdr:row>40</xdr:row>
      <xdr:rowOff>132921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88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78609</xdr:rowOff>
    </xdr:from>
    <xdr:to>
      <xdr:col>45</xdr:col>
      <xdr:colOff>177800</xdr:colOff>
      <xdr:row>40</xdr:row>
      <xdr:rowOff>82121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936609"/>
          <a:ext cx="889000" cy="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1648</xdr:rowOff>
    </xdr:from>
    <xdr:to>
      <xdr:col>36</xdr:col>
      <xdr:colOff>165100</xdr:colOff>
      <xdr:row>35</xdr:row>
      <xdr:rowOff>103248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0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52448</xdr:rowOff>
    </xdr:from>
    <xdr:to>
      <xdr:col>41</xdr:col>
      <xdr:colOff>50800</xdr:colOff>
      <xdr:row>40</xdr:row>
      <xdr:rowOff>82121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6053198"/>
          <a:ext cx="889000" cy="88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127481</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9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133773</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99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168940</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70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129836</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9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141995</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65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145936</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66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149448</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66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33</xdr:row>
      <xdr:rowOff>119775</xdr:rowOff>
    </xdr:from>
    <xdr:ext cx="599010"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672794" y="577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E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E00-0000A9000000}"/>
            </a:ext>
          </a:extLst>
        </xdr:cNvPr>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71" name="【橋りょう・トンネル】&#10;有形固定資産減価償却率最大値テキスト">
          <a:extLst>
            <a:ext uri="{FF2B5EF4-FFF2-40B4-BE49-F238E27FC236}">
              <a16:creationId xmlns:a16="http://schemas.microsoft.com/office/drawing/2014/main" id="{00000000-0008-0000-0E00-0000AB000000}"/>
            </a:ext>
          </a:extLst>
        </xdr:cNvPr>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100093</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E00-0000AD000000}"/>
            </a:ext>
          </a:extLst>
        </xdr:cNvPr>
        <xdr:cNvSpPr txBox="1"/>
      </xdr:nvSpPr>
      <xdr:spPr>
        <a:xfrm>
          <a:off x="4673600" y="9872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110507</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E00-0000B9000000}"/>
            </a:ext>
          </a:extLst>
        </xdr:cNvPr>
        <xdr:cNvSpPr txBox="1"/>
      </xdr:nvSpPr>
      <xdr:spPr>
        <a:xfrm>
          <a:off x="4673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129794</xdr:rowOff>
    </xdr:from>
    <xdr:to>
      <xdr:col>20</xdr:col>
      <xdr:colOff>38100</xdr:colOff>
      <xdr:row>60</xdr:row>
      <xdr:rowOff>59944</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3746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xdr:rowOff>
    </xdr:from>
    <xdr:to>
      <xdr:col>24</xdr:col>
      <xdr:colOff>63500</xdr:colOff>
      <xdr:row>60</xdr:row>
      <xdr:rowOff>11430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3797300" y="102961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116078</xdr:rowOff>
    </xdr:from>
    <xdr:to>
      <xdr:col>15</xdr:col>
      <xdr:colOff>101600</xdr:colOff>
      <xdr:row>60</xdr:row>
      <xdr:rowOff>46228</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2857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166878</xdr:rowOff>
    </xdr:from>
    <xdr:to>
      <xdr:col>19</xdr:col>
      <xdr:colOff>177800</xdr:colOff>
      <xdr:row>60</xdr:row>
      <xdr:rowOff>9144</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2908300" y="102824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59</xdr:row>
      <xdr:rowOff>166878</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019300" y="10264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84074</xdr:rowOff>
    </xdr:from>
    <xdr:to>
      <xdr:col>6</xdr:col>
      <xdr:colOff>38100</xdr:colOff>
      <xdr:row>60</xdr:row>
      <xdr:rowOff>14224</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079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134874</xdr:rowOff>
    </xdr:from>
    <xdr:to>
      <xdr:col>10</xdr:col>
      <xdr:colOff>114300</xdr:colOff>
      <xdr:row>59</xdr:row>
      <xdr:rowOff>148590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130300" y="102504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94" name="n_1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95" name="n_2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122191</xdr:rowOff>
    </xdr:from>
    <xdr:ext cx="405111" cy="259045"/>
    <xdr:sp macro="" textlink="">
      <xdr:nvSpPr>
        <xdr:cNvPr id="196" name="n_3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816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108475</xdr:rowOff>
    </xdr:from>
    <xdr:ext cx="405111" cy="259045"/>
    <xdr:sp macro="" textlink="">
      <xdr:nvSpPr>
        <xdr:cNvPr id="197" name="n_4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927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51071</xdr:rowOff>
    </xdr:from>
    <xdr:ext cx="405111" cy="259045"/>
    <xdr:sp macro="" textlink="">
      <xdr:nvSpPr>
        <xdr:cNvPr id="198" name="n_1main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37355</xdr:rowOff>
    </xdr:from>
    <xdr:ext cx="405111" cy="259045"/>
    <xdr:sp macro="" textlink="">
      <xdr:nvSpPr>
        <xdr:cNvPr id="199" name="n_2main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19067</xdr:rowOff>
    </xdr:from>
    <xdr:ext cx="405111" cy="259045"/>
    <xdr:sp macro="" textlink="">
      <xdr:nvSpPr>
        <xdr:cNvPr id="200" name="n_3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5351</xdr:rowOff>
    </xdr:from>
    <xdr:ext cx="405111" cy="259045"/>
    <xdr:sp macro="" textlink="">
      <xdr:nvSpPr>
        <xdr:cNvPr id="201" name="n_4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106683</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565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124295</xdr:rowOff>
    </xdr:from>
    <xdr:to>
      <xdr:col>55</xdr:col>
      <xdr:colOff>50800</xdr:colOff>
      <xdr:row>60</xdr:row>
      <xdr:rowOff>54445</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2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147172</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09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147038</xdr:rowOff>
    </xdr:from>
    <xdr:to>
      <xdr:col>50</xdr:col>
      <xdr:colOff>165100</xdr:colOff>
      <xdr:row>60</xdr:row>
      <xdr:rowOff>77188</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2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3645</xdr:rowOff>
    </xdr:from>
    <xdr:to>
      <xdr:col>55</xdr:col>
      <xdr:colOff>0</xdr:colOff>
      <xdr:row>60</xdr:row>
      <xdr:rowOff>26388</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290645"/>
          <a:ext cx="838200" cy="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164431</xdr:rowOff>
    </xdr:from>
    <xdr:to>
      <xdr:col>46</xdr:col>
      <xdr:colOff>38100</xdr:colOff>
      <xdr:row>60</xdr:row>
      <xdr:rowOff>94581</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2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26388</xdr:rowOff>
    </xdr:from>
    <xdr:to>
      <xdr:col>50</xdr:col>
      <xdr:colOff>114300</xdr:colOff>
      <xdr:row>60</xdr:row>
      <xdr:rowOff>43781</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313388"/>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7911</xdr:rowOff>
    </xdr:from>
    <xdr:to>
      <xdr:col>41</xdr:col>
      <xdr:colOff>101600</xdr:colOff>
      <xdr:row>60</xdr:row>
      <xdr:rowOff>109511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2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43781</xdr:rowOff>
    </xdr:from>
    <xdr:to>
      <xdr:col>45</xdr:col>
      <xdr:colOff>177800</xdr:colOff>
      <xdr:row>60</xdr:row>
      <xdr:rowOff>58711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330781"/>
          <a:ext cx="889000" cy="1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32290</xdr:rowOff>
    </xdr:from>
    <xdr:to>
      <xdr:col>36</xdr:col>
      <xdr:colOff>165100</xdr:colOff>
      <xdr:row>60</xdr:row>
      <xdr:rowOff>133890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3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58711</xdr:rowOff>
    </xdr:from>
    <xdr:to>
      <xdr:col>41</xdr:col>
      <xdr:colOff>50800</xdr:colOff>
      <xdr:row>60</xdr:row>
      <xdr:rowOff>83090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345711"/>
          <a:ext cx="8890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121640</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75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131288</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93027</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63957</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93715</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03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111108</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05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126038</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07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150417</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09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46082</xdr:rowOff>
    </xdr:from>
    <xdr:to>
      <xdr:col>24</xdr:col>
      <xdr:colOff>114300</xdr:colOff>
      <xdr:row>84</xdr:row>
      <xdr:rowOff>147682</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24509</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162016</xdr:rowOff>
    </xdr:from>
    <xdr:to>
      <xdr:col>20</xdr:col>
      <xdr:colOff>38100</xdr:colOff>
      <xdr:row>84</xdr:row>
      <xdr:rowOff>92166</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41366</xdr:rowOff>
    </xdr:from>
    <xdr:to>
      <xdr:col>24</xdr:col>
      <xdr:colOff>63500</xdr:colOff>
      <xdr:row>84</xdr:row>
      <xdr:rowOff>96882</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443166"/>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103232</xdr:rowOff>
    </xdr:from>
    <xdr:to>
      <xdr:col>15</xdr:col>
      <xdr:colOff>101600</xdr:colOff>
      <xdr:row>84</xdr:row>
      <xdr:rowOff>33382</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154032</xdr:rowOff>
    </xdr:from>
    <xdr:to>
      <xdr:col>19</xdr:col>
      <xdr:colOff>177800</xdr:colOff>
      <xdr:row>84</xdr:row>
      <xdr:rowOff>41366</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38438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37919</xdr:rowOff>
    </xdr:from>
    <xdr:to>
      <xdr:col>10</xdr:col>
      <xdr:colOff>165100</xdr:colOff>
      <xdr:row>83</xdr:row>
      <xdr:rowOff>139519</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88719</xdr:rowOff>
    </xdr:from>
    <xdr:to>
      <xdr:col>15</xdr:col>
      <xdr:colOff>50800</xdr:colOff>
      <xdr:row>83</xdr:row>
      <xdr:rowOff>154032</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31906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140788</xdr:rowOff>
    </xdr:from>
    <xdr:to>
      <xdr:col>6</xdr:col>
      <xdr:colOff>38100</xdr:colOff>
      <xdr:row>83</xdr:row>
      <xdr:rowOff>70938</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83</xdr:row>
      <xdr:rowOff>88719</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2504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100528</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83293</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24509</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62065</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94987</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9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122631</xdr:rowOff>
    </xdr:from>
    <xdr:to>
      <xdr:col>55</xdr:col>
      <xdr:colOff>50800</xdr:colOff>
      <xdr:row>86</xdr:row>
      <xdr:rowOff>52781</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6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50537</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62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124307</xdr:rowOff>
    </xdr:from>
    <xdr:to>
      <xdr:col>50</xdr:col>
      <xdr:colOff>165100</xdr:colOff>
      <xdr:row>86</xdr:row>
      <xdr:rowOff>54457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6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xdr:rowOff>
    </xdr:from>
    <xdr:to>
      <xdr:col>55</xdr:col>
      <xdr:colOff>0</xdr:colOff>
      <xdr:row>86</xdr:row>
      <xdr:rowOff>3657</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746681"/>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125451</xdr:rowOff>
    </xdr:from>
    <xdr:to>
      <xdr:col>46</xdr:col>
      <xdr:colOff>38100</xdr:colOff>
      <xdr:row>86</xdr:row>
      <xdr:rowOff>55601</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69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3657</xdr:rowOff>
    </xdr:from>
    <xdr:to>
      <xdr:col>50</xdr:col>
      <xdr:colOff>114300</xdr:colOff>
      <xdr:row>86</xdr:row>
      <xdr:rowOff>4801</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74835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127203</xdr:rowOff>
    </xdr:from>
    <xdr:to>
      <xdr:col>41</xdr:col>
      <xdr:colOff>101600</xdr:colOff>
      <xdr:row>86</xdr:row>
      <xdr:rowOff>57353</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4801</xdr:rowOff>
    </xdr:from>
    <xdr:to>
      <xdr:col>45</xdr:col>
      <xdr:colOff>177800</xdr:colOff>
      <xdr:row>86</xdr:row>
      <xdr:rowOff>6553</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74950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128651</xdr:rowOff>
    </xdr:from>
    <xdr:to>
      <xdr:col>36</xdr:col>
      <xdr:colOff>165100</xdr:colOff>
      <xdr:row>86</xdr:row>
      <xdr:rowOff>58801</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7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6553</xdr:rowOff>
    </xdr:from>
    <xdr:to>
      <xdr:col>41</xdr:col>
      <xdr:colOff>50800</xdr:colOff>
      <xdr:row>86</xdr:row>
      <xdr:rowOff>8001</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751253"/>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71138</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45584</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79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46728</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79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48480</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49928</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79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111125</xdr:rowOff>
    </xdr:from>
    <xdr:to>
      <xdr:col>85</xdr:col>
      <xdr:colOff>177800</xdr:colOff>
      <xdr:row>40</xdr:row>
      <xdr:rowOff>41275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89552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39</xdr:row>
      <xdr:rowOff>161925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819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65405</xdr:rowOff>
    </xdr:from>
    <xdr:to>
      <xdr:col>76</xdr:col>
      <xdr:colOff>165100</xdr:colOff>
      <xdr:row>39</xdr:row>
      <xdr:rowOff>167005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116205</xdr:rowOff>
    </xdr:from>
    <xdr:to>
      <xdr:col>81</xdr:col>
      <xdr:colOff>50800</xdr:colOff>
      <xdr:row>39</xdr:row>
      <xdr:rowOff>133350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8027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17780</xdr:rowOff>
    </xdr:from>
    <xdr:to>
      <xdr:col>72</xdr:col>
      <xdr:colOff>38100</xdr:colOff>
      <xdr:row>39</xdr:row>
      <xdr:rowOff>119380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68580</xdr:rowOff>
    </xdr:from>
    <xdr:to>
      <xdr:col>76</xdr:col>
      <xdr:colOff>114300</xdr:colOff>
      <xdr:row>39</xdr:row>
      <xdr:rowOff>116205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7551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52070</xdr:rowOff>
    </xdr:from>
    <xdr:to>
      <xdr:col>67</xdr:col>
      <xdr:colOff>101600</xdr:colOff>
      <xdr:row>39</xdr:row>
      <xdr:rowOff>153670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68580</xdr:rowOff>
    </xdr:from>
    <xdr:to>
      <xdr:col>71</xdr:col>
      <xdr:colOff>177800</xdr:colOff>
      <xdr:row>39</xdr:row>
      <xdr:rowOff>102870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2814300" y="6755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160672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3827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158132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110507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144797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E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E00-0000DC010000}"/>
            </a:ext>
          </a:extLst>
        </xdr:cNvPr>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E00-0000DE010000}"/>
            </a:ext>
          </a:extLst>
        </xdr:cNvPr>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E00-0000E0010000}"/>
            </a:ext>
          </a:extLst>
        </xdr:cNvPr>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165100</xdr:rowOff>
    </xdr:from>
    <xdr:to>
      <xdr:col>116</xdr:col>
      <xdr:colOff>114300</xdr:colOff>
      <xdr:row>41</xdr:row>
      <xdr:rowOff>95250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21107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80027</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0000000-0008-0000-0E00-0000EC010000}"/>
            </a:ext>
          </a:extLst>
        </xdr:cNvPr>
        <xdr:cNvSpPr txBox="1"/>
      </xdr:nvSpPr>
      <xdr:spPr>
        <a:xfrm>
          <a:off x="22199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167640</xdr:rowOff>
    </xdr:from>
    <xdr:to>
      <xdr:col>112</xdr:col>
      <xdr:colOff>38100</xdr:colOff>
      <xdr:row>41</xdr:row>
      <xdr:rowOff>97790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12725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44450</xdr:rowOff>
    </xdr:from>
    <xdr:to>
      <xdr:col>116</xdr:col>
      <xdr:colOff>63500</xdr:colOff>
      <xdr:row>41</xdr:row>
      <xdr:rowOff>46990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1323300" y="707390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170180</xdr:rowOff>
    </xdr:from>
    <xdr:to>
      <xdr:col>107</xdr:col>
      <xdr:colOff>101600</xdr:colOff>
      <xdr:row>41</xdr:row>
      <xdr:rowOff>100330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0383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46990</xdr:rowOff>
    </xdr:from>
    <xdr:to>
      <xdr:col>111</xdr:col>
      <xdr:colOff>177800</xdr:colOff>
      <xdr:row>41</xdr:row>
      <xdr:rowOff>49530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0434300" y="70764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1270</xdr:rowOff>
    </xdr:from>
    <xdr:to>
      <xdr:col>102</xdr:col>
      <xdr:colOff>165100</xdr:colOff>
      <xdr:row>41</xdr:row>
      <xdr:rowOff>102870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94945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49530</xdr:rowOff>
    </xdr:from>
    <xdr:to>
      <xdr:col>107</xdr:col>
      <xdr:colOff>50800</xdr:colOff>
      <xdr:row>41</xdr:row>
      <xdr:rowOff>52070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9545300" y="70789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109220</xdr:rowOff>
    </xdr:from>
    <xdr:to>
      <xdr:col>98</xdr:col>
      <xdr:colOff>38100</xdr:colOff>
      <xdr:row>41</xdr:row>
      <xdr:rowOff>39370</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8605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160020</xdr:rowOff>
    </xdr:from>
    <xdr:to>
      <xdr:col>102</xdr:col>
      <xdr:colOff>114300</xdr:colOff>
      <xdr:row>41</xdr:row>
      <xdr:rowOff>52070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656300" y="701802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81297</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10757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161307</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9310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7637</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421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88917</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711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91457</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93997</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712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30497</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32783</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14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120667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148590</xdr:rowOff>
    </xdr:from>
    <xdr:to>
      <xdr:col>85</xdr:col>
      <xdr:colOff>127000</xdr:colOff>
      <xdr:row>57</xdr:row>
      <xdr:rowOff>160020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5481300" y="99212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70358</xdr:rowOff>
    </xdr:from>
    <xdr:to>
      <xdr:col>76</xdr:col>
      <xdr:colOff>165100</xdr:colOff>
      <xdr:row>58</xdr:row>
      <xdr:rowOff>508</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121158</xdr:rowOff>
    </xdr:from>
    <xdr:to>
      <xdr:col>81</xdr:col>
      <xdr:colOff>50800</xdr:colOff>
      <xdr:row>57</xdr:row>
      <xdr:rowOff>160020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989380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24638</xdr:rowOff>
    </xdr:from>
    <xdr:to>
      <xdr:col>72</xdr:col>
      <xdr:colOff>38100</xdr:colOff>
      <xdr:row>57</xdr:row>
      <xdr:rowOff>126238</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75438</xdr:rowOff>
    </xdr:from>
    <xdr:to>
      <xdr:col>76</xdr:col>
      <xdr:colOff>114300</xdr:colOff>
      <xdr:row>57</xdr:row>
      <xdr:rowOff>121158</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98480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150368</xdr:rowOff>
    </xdr:from>
    <xdr:to>
      <xdr:col>67</xdr:col>
      <xdr:colOff>101600</xdr:colOff>
      <xdr:row>57</xdr:row>
      <xdr:rowOff>80518</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29718</xdr:rowOff>
    </xdr:from>
    <xdr:to>
      <xdr:col>71</xdr:col>
      <xdr:colOff>177800</xdr:colOff>
      <xdr:row>57</xdr:row>
      <xdr:rowOff>75438</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9802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85361</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60215</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17035</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142765</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97045</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52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E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E00-00004D020000}"/>
            </a:ext>
          </a:extLst>
        </xdr:cNvPr>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591" name="【学校施設】&#10;一人当たり面積最大値テキスト">
          <a:extLst>
            <a:ext uri="{FF2B5EF4-FFF2-40B4-BE49-F238E27FC236}">
              <a16:creationId xmlns:a16="http://schemas.microsoft.com/office/drawing/2014/main" id="{00000000-0008-0000-0E00-00004F020000}"/>
            </a:ext>
          </a:extLst>
        </xdr:cNvPr>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E00-000051020000}"/>
            </a:ext>
          </a:extLst>
        </xdr:cNvPr>
        <xdr:cNvSpPr txBox="1"/>
      </xdr:nvSpPr>
      <xdr:spPr>
        <a:xfrm>
          <a:off x="22199600" y="1059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31267</xdr:rowOff>
    </xdr:from>
    <xdr:to>
      <xdr:col>116</xdr:col>
      <xdr:colOff>114300</xdr:colOff>
      <xdr:row>63</xdr:row>
      <xdr:rowOff>132867</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2110700" y="108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117644</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E00-00005D020000}"/>
            </a:ext>
          </a:extLst>
        </xdr:cNvPr>
        <xdr:cNvSpPr txBox="1"/>
      </xdr:nvSpPr>
      <xdr:spPr>
        <a:xfrm>
          <a:off x="22199600" y="1074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33706</xdr:rowOff>
    </xdr:from>
    <xdr:to>
      <xdr:col>112</xdr:col>
      <xdr:colOff>38100</xdr:colOff>
      <xdr:row>63</xdr:row>
      <xdr:rowOff>135306</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1272500" y="108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82067</xdr:rowOff>
    </xdr:from>
    <xdr:to>
      <xdr:col>116</xdr:col>
      <xdr:colOff>63500</xdr:colOff>
      <xdr:row>63</xdr:row>
      <xdr:rowOff>84506</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21323300" y="10883417"/>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36373</xdr:rowOff>
    </xdr:from>
    <xdr:to>
      <xdr:col>107</xdr:col>
      <xdr:colOff>101600</xdr:colOff>
      <xdr:row>63</xdr:row>
      <xdr:rowOff>137973</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0383500" y="108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84506</xdr:rowOff>
    </xdr:from>
    <xdr:to>
      <xdr:col>111</xdr:col>
      <xdr:colOff>177800</xdr:colOff>
      <xdr:row>63</xdr:row>
      <xdr:rowOff>87173</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0434300" y="1088585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38888</xdr:rowOff>
    </xdr:from>
    <xdr:to>
      <xdr:col>102</xdr:col>
      <xdr:colOff>165100</xdr:colOff>
      <xdr:row>63</xdr:row>
      <xdr:rowOff>140488</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9494500" y="108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87173</xdr:rowOff>
    </xdr:from>
    <xdr:to>
      <xdr:col>107</xdr:col>
      <xdr:colOff>50800</xdr:colOff>
      <xdr:row>63</xdr:row>
      <xdr:rowOff>89688</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9545300" y="1088852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41021</xdr:rowOff>
    </xdr:from>
    <xdr:to>
      <xdr:col>98</xdr:col>
      <xdr:colOff>38100</xdr:colOff>
      <xdr:row>63</xdr:row>
      <xdr:rowOff>142621</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8605500" y="108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89688</xdr:rowOff>
    </xdr:from>
    <xdr:to>
      <xdr:col>102</xdr:col>
      <xdr:colOff>114300</xdr:colOff>
      <xdr:row>63</xdr:row>
      <xdr:rowOff>91821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8656300" y="10891038"/>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614" name="n_1aveValue【学校施設】&#10;一人当たり面積">
          <a:extLst>
            <a:ext uri="{FF2B5EF4-FFF2-40B4-BE49-F238E27FC236}">
              <a16:creationId xmlns:a16="http://schemas.microsoft.com/office/drawing/2014/main" id="{00000000-0008-0000-0E00-000066020000}"/>
            </a:ext>
          </a:extLst>
        </xdr:cNvPr>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615" name="n_2aveValue【学校施設】&#10;一人当たり面積">
          <a:extLst>
            <a:ext uri="{FF2B5EF4-FFF2-40B4-BE49-F238E27FC236}">
              <a16:creationId xmlns:a16="http://schemas.microsoft.com/office/drawing/2014/main" id="{00000000-0008-0000-0E00-000067020000}"/>
            </a:ext>
          </a:extLst>
        </xdr:cNvPr>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139336</xdr:rowOff>
    </xdr:from>
    <xdr:ext cx="469744" cy="259045"/>
    <xdr:sp macro="" textlink="">
      <xdr:nvSpPr>
        <xdr:cNvPr id="616" name="n_3aveValue【学校施設】&#10;一人当たり面積">
          <a:extLst>
            <a:ext uri="{FF2B5EF4-FFF2-40B4-BE49-F238E27FC236}">
              <a16:creationId xmlns:a16="http://schemas.microsoft.com/office/drawing/2014/main" id="{00000000-0008-0000-0E00-000068020000}"/>
            </a:ext>
          </a:extLst>
        </xdr:cNvPr>
        <xdr:cNvSpPr txBox="1"/>
      </xdr:nvSpPr>
      <xdr:spPr>
        <a:xfrm>
          <a:off x="19310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144442</xdr:rowOff>
    </xdr:from>
    <xdr:ext cx="469744" cy="259045"/>
    <xdr:sp macro="" textlink="">
      <xdr:nvSpPr>
        <xdr:cNvPr id="617" name="n_4aveValue【学校施設】&#10;一人当たり面積">
          <a:extLst>
            <a:ext uri="{FF2B5EF4-FFF2-40B4-BE49-F238E27FC236}">
              <a16:creationId xmlns:a16="http://schemas.microsoft.com/office/drawing/2014/main" id="{00000000-0008-0000-0E00-000069020000}"/>
            </a:ext>
          </a:extLst>
        </xdr:cNvPr>
        <xdr:cNvSpPr txBox="1"/>
      </xdr:nvSpPr>
      <xdr:spPr>
        <a:xfrm>
          <a:off x="18421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126433</xdr:rowOff>
    </xdr:from>
    <xdr:ext cx="469744" cy="259045"/>
    <xdr:sp macro="" textlink="">
      <xdr:nvSpPr>
        <xdr:cNvPr id="618" name="n_1mainValue【学校施設】&#10;一人当たり面積">
          <a:extLst>
            <a:ext uri="{FF2B5EF4-FFF2-40B4-BE49-F238E27FC236}">
              <a16:creationId xmlns:a16="http://schemas.microsoft.com/office/drawing/2014/main" id="{00000000-0008-0000-0E00-00006A020000}"/>
            </a:ext>
          </a:extLst>
        </xdr:cNvPr>
        <xdr:cNvSpPr txBox="1"/>
      </xdr:nvSpPr>
      <xdr:spPr>
        <a:xfrm>
          <a:off x="21075727" y="1092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129100</xdr:rowOff>
    </xdr:from>
    <xdr:ext cx="469744" cy="259045"/>
    <xdr:sp macro="" textlink="">
      <xdr:nvSpPr>
        <xdr:cNvPr id="619" name="n_2mainValue【学校施設】&#10;一人当たり面積">
          <a:extLst>
            <a:ext uri="{FF2B5EF4-FFF2-40B4-BE49-F238E27FC236}">
              <a16:creationId xmlns:a16="http://schemas.microsoft.com/office/drawing/2014/main" id="{00000000-0008-0000-0E00-00006B020000}"/>
            </a:ext>
          </a:extLst>
        </xdr:cNvPr>
        <xdr:cNvSpPr txBox="1"/>
      </xdr:nvSpPr>
      <xdr:spPr>
        <a:xfrm>
          <a:off x="20199427" y="1093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131615</xdr:rowOff>
    </xdr:from>
    <xdr:ext cx="469744" cy="259045"/>
    <xdr:sp macro="" textlink="">
      <xdr:nvSpPr>
        <xdr:cNvPr id="620" name="n_3mainValue【学校施設】&#10;一人当たり面積">
          <a:extLst>
            <a:ext uri="{FF2B5EF4-FFF2-40B4-BE49-F238E27FC236}">
              <a16:creationId xmlns:a16="http://schemas.microsoft.com/office/drawing/2014/main" id="{00000000-0008-0000-0E00-00006C020000}"/>
            </a:ext>
          </a:extLst>
        </xdr:cNvPr>
        <xdr:cNvSpPr txBox="1"/>
      </xdr:nvSpPr>
      <xdr:spPr>
        <a:xfrm>
          <a:off x="19310427" y="1093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133748</xdr:rowOff>
    </xdr:from>
    <xdr:ext cx="469744" cy="259045"/>
    <xdr:sp macro="" textlink="">
      <xdr:nvSpPr>
        <xdr:cNvPr id="621" name="n_4mainValue【学校施設】&#10;一人当たり面積">
          <a:extLst>
            <a:ext uri="{FF2B5EF4-FFF2-40B4-BE49-F238E27FC236}">
              <a16:creationId xmlns:a16="http://schemas.microsoft.com/office/drawing/2014/main" id="{00000000-0008-0000-0E00-00006D020000}"/>
            </a:ext>
          </a:extLst>
        </xdr:cNvPr>
        <xdr:cNvSpPr txBox="1"/>
      </xdr:nvSpPr>
      <xdr:spPr>
        <a:xfrm>
          <a:off x="18421427" y="1093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類似団体平均と比較して有形固定資産減価償却率が特に高くなっている施設は、橋梁・トンネル、公営住宅、保育所であり、特に低くなっている施設は、学校施設である。</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が低い理由については、平成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年度末をもって、小学校６校が統合により用途廃止（町全体で小学校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校が４校になった。）となったため、比較的新しい建物に集約された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橋梁・トンネル・公営住宅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については、類似団体平均を上回っているが、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個別施設計画を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修繕計画が策定済であり、計画的に維持修繕を実施している。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保育所等については、現在、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運営中の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町立保育所は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施設しかないため一人当たり面積は類似団体平均と比べて低いが、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これは、町立保育所の閉所と私立認定こども園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か所の新設が大きく影響している。閉所した町民保育所は、他施設への転用、民間譲渡、解体処分等により、維持管理経費を削減した。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16,072
15,757
278.14
12,786,614
12,331,078
336,333
7,183,691
10,948,634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95250</xdr:rowOff>
    </xdr:from>
    <xdr:to>
      <xdr:col>24</xdr:col>
      <xdr:colOff>62865</xdr:colOff>
      <xdr:row>42</xdr:row>
      <xdr:rowOff>36195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531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41927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8272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00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103505</xdr:rowOff>
    </xdr:from>
    <xdr:to>
      <xdr:col>15</xdr:col>
      <xdr:colOff>101600</xdr:colOff>
      <xdr:row>37</xdr:row>
      <xdr:rowOff>33655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156845</xdr:rowOff>
    </xdr:from>
    <xdr:to>
      <xdr:col>24</xdr:col>
      <xdr:colOff>114300</xdr:colOff>
      <xdr:row>42</xdr:row>
      <xdr:rowOff>86995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71772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710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156845</xdr:rowOff>
    </xdr:from>
    <xdr:to>
      <xdr:col>20</xdr:col>
      <xdr:colOff>38100</xdr:colOff>
      <xdr:row>42</xdr:row>
      <xdr:rowOff>86995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36195</xdr:rowOff>
    </xdr:from>
    <xdr:to>
      <xdr:col>24</xdr:col>
      <xdr:colOff>63500</xdr:colOff>
      <xdr:row>42</xdr:row>
      <xdr:rowOff>36195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7237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156845</xdr:rowOff>
    </xdr:from>
    <xdr:to>
      <xdr:col>15</xdr:col>
      <xdr:colOff>101600</xdr:colOff>
      <xdr:row>42</xdr:row>
      <xdr:rowOff>86995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36195</xdr:rowOff>
    </xdr:from>
    <xdr:to>
      <xdr:col>19</xdr:col>
      <xdr:colOff>177800</xdr:colOff>
      <xdr:row>42</xdr:row>
      <xdr:rowOff>36195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723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154940</xdr:rowOff>
    </xdr:from>
    <xdr:to>
      <xdr:col>10</xdr:col>
      <xdr:colOff>165100</xdr:colOff>
      <xdr:row>42</xdr:row>
      <xdr:rowOff>85090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34290</xdr:rowOff>
    </xdr:from>
    <xdr:to>
      <xdr:col>15</xdr:col>
      <xdr:colOff>50800</xdr:colOff>
      <xdr:row>42</xdr:row>
      <xdr:rowOff>36195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72351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154940</xdr:rowOff>
    </xdr:from>
    <xdr:to>
      <xdr:col>6</xdr:col>
      <xdr:colOff>38100</xdr:colOff>
      <xdr:row>42</xdr:row>
      <xdr:rowOff>85090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34290</xdr:rowOff>
    </xdr:from>
    <xdr:to>
      <xdr:col>10</xdr:col>
      <xdr:colOff>114300</xdr:colOff>
      <xdr:row>42</xdr:row>
      <xdr:rowOff>34290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7235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95902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116857</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78122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78122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76217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76217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F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140970</xdr:rowOff>
    </xdr:from>
    <xdr:to>
      <xdr:col>54</xdr:col>
      <xdr:colOff>189865</xdr:colOff>
      <xdr:row>42</xdr:row>
      <xdr:rowOff>15240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10476865" y="579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F00-000073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87647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F00-000075000000}"/>
            </a:ext>
          </a:extLst>
        </xdr:cNvPr>
        <xdr:cNvSpPr txBox="1"/>
      </xdr:nvSpPr>
      <xdr:spPr>
        <a:xfrm>
          <a:off x="105156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140970</xdr:rowOff>
    </xdr:from>
    <xdr:to>
      <xdr:col>55</xdr:col>
      <xdr:colOff>88900</xdr:colOff>
      <xdr:row>33</xdr:row>
      <xdr:rowOff>140970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166387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F00-000077000000}"/>
            </a:ext>
          </a:extLst>
        </xdr:cNvPr>
        <xdr:cNvSpPr txBox="1"/>
      </xdr:nvSpPr>
      <xdr:spPr>
        <a:xfrm>
          <a:off x="10515600" y="633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166370</xdr:rowOff>
    </xdr:from>
    <xdr:to>
      <xdr:col>50</xdr:col>
      <xdr:colOff>165100</xdr:colOff>
      <xdr:row>38</xdr:row>
      <xdr:rowOff>96520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F00-000083000000}"/>
            </a:ext>
          </a:extLst>
        </xdr:cNvPr>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160020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8750300" y="701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109220</xdr:rowOff>
    </xdr:from>
    <xdr:to>
      <xdr:col>41</xdr:col>
      <xdr:colOff>101600</xdr:colOff>
      <xdr:row>41</xdr:row>
      <xdr:rowOff>39370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81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160020</xdr:rowOff>
    </xdr:from>
    <xdr:to>
      <xdr:col>45</xdr:col>
      <xdr:colOff>177800</xdr:colOff>
      <xdr:row>40</xdr:row>
      <xdr:rowOff>160020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861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160020</xdr:rowOff>
    </xdr:from>
    <xdr:to>
      <xdr:col>41</xdr:col>
      <xdr:colOff>50800</xdr:colOff>
      <xdr:row>40</xdr:row>
      <xdr:rowOff>167640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6972300" y="7018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113047</xdr:rowOff>
    </xdr:from>
    <xdr:ext cx="469744" cy="259045"/>
    <xdr:sp macro="" textlink="">
      <xdr:nvSpPr>
        <xdr:cNvPr id="140" name="n_1aveValue【図書館】&#10;一人当たり面積">
          <a:extLst>
            <a:ext uri="{FF2B5EF4-FFF2-40B4-BE49-F238E27FC236}">
              <a16:creationId xmlns:a16="http://schemas.microsoft.com/office/drawing/2014/main" id="{00000000-0008-0000-0F00-00008C000000}"/>
            </a:ext>
          </a:extLst>
        </xdr:cNvPr>
        <xdr:cNvSpPr txBox="1"/>
      </xdr:nvSpPr>
      <xdr:spPr>
        <a:xfrm>
          <a:off x="9391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1" name="n_2aveValue【図書館】&#10;一人当たり面積">
          <a:extLst>
            <a:ext uri="{FF2B5EF4-FFF2-40B4-BE49-F238E27FC236}">
              <a16:creationId xmlns:a16="http://schemas.microsoft.com/office/drawing/2014/main" id="{00000000-0008-0000-0F00-00008D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2" name="n_3aveValue【図書館】&#10;一人当たり面積">
          <a:extLst>
            <a:ext uri="{FF2B5EF4-FFF2-40B4-BE49-F238E27FC236}">
              <a16:creationId xmlns:a16="http://schemas.microsoft.com/office/drawing/2014/main" id="{00000000-0008-0000-0F00-00008E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3" name="n_4aveValue【図書館】&#10;一人当たり面積">
          <a:extLst>
            <a:ext uri="{FF2B5EF4-FFF2-40B4-BE49-F238E27FC236}">
              <a16:creationId xmlns:a16="http://schemas.microsoft.com/office/drawing/2014/main" id="{00000000-0008-0000-0F00-00008F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4" name="n_1mainValue【図書館】&#10;一人当たり面積">
          <a:extLst>
            <a:ext uri="{FF2B5EF4-FFF2-40B4-BE49-F238E27FC236}">
              <a16:creationId xmlns:a16="http://schemas.microsoft.com/office/drawing/2014/main" id="{00000000-0008-0000-0F00-000090000000}"/>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45" name="n_2mainValue【図書館】&#10;一人当たり面積">
          <a:extLst>
            <a:ext uri="{FF2B5EF4-FFF2-40B4-BE49-F238E27FC236}">
              <a16:creationId xmlns:a16="http://schemas.microsoft.com/office/drawing/2014/main" id="{00000000-0008-0000-0F00-000091000000}"/>
            </a:ext>
          </a:extLst>
        </xdr:cNvPr>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30497</xdr:rowOff>
    </xdr:from>
    <xdr:ext cx="469744" cy="259045"/>
    <xdr:sp macro="" textlink="">
      <xdr:nvSpPr>
        <xdr:cNvPr id="146" name="n_3mainValue【図書館】&#10;一人当たり面積">
          <a:extLst>
            <a:ext uri="{FF2B5EF4-FFF2-40B4-BE49-F238E27FC236}">
              <a16:creationId xmlns:a16="http://schemas.microsoft.com/office/drawing/2014/main" id="{00000000-0008-0000-0F00-000092000000}"/>
            </a:ext>
          </a:extLst>
        </xdr:cNvPr>
        <xdr:cNvSpPr txBox="1"/>
      </xdr:nvSpPr>
      <xdr:spPr>
        <a:xfrm>
          <a:off x="7626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7" name="n_4mainValue【図書館】&#10;一人当たり面積">
          <a:extLst>
            <a:ext uri="{FF2B5EF4-FFF2-40B4-BE49-F238E27FC236}">
              <a16:creationId xmlns:a16="http://schemas.microsoft.com/office/drawing/2014/main" id="{00000000-0008-0000-0F00-000093000000}"/>
            </a:ext>
          </a:extLst>
        </xdr:cNvPr>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69232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18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76835</xdr:rowOff>
    </xdr:from>
    <xdr:to>
      <xdr:col>24</xdr:col>
      <xdr:colOff>114300</xdr:colOff>
      <xdr:row>61</xdr:row>
      <xdr:rowOff>6985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55262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42545</xdr:rowOff>
    </xdr:from>
    <xdr:to>
      <xdr:col>20</xdr:col>
      <xdr:colOff>38100</xdr:colOff>
      <xdr:row>60</xdr:row>
      <xdr:rowOff>144145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93345</xdr:rowOff>
    </xdr:from>
    <xdr:to>
      <xdr:col>24</xdr:col>
      <xdr:colOff>63500</xdr:colOff>
      <xdr:row>60</xdr:row>
      <xdr:rowOff>127635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3803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93345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3384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51435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3060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103505</xdr:rowOff>
    </xdr:from>
    <xdr:to>
      <xdr:col>6</xdr:col>
      <xdr:colOff>38100</xdr:colOff>
      <xdr:row>60</xdr:row>
      <xdr:rowOff>33655</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154305</xdr:rowOff>
    </xdr:from>
    <xdr:to>
      <xdr:col>10</xdr:col>
      <xdr:colOff>114300</xdr:colOff>
      <xdr:row>60</xdr:row>
      <xdr:rowOff>19050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2698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158767</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135272</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118762</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86377</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24782</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22941</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30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160655</xdr:rowOff>
    </xdr:from>
    <xdr:to>
      <xdr:col>55</xdr:col>
      <xdr:colOff>50800</xdr:colOff>
      <xdr:row>62</xdr:row>
      <xdr:rowOff>90805</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139082</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161227</xdr:rowOff>
    </xdr:from>
    <xdr:to>
      <xdr:col>50</xdr:col>
      <xdr:colOff>165100</xdr:colOff>
      <xdr:row>62</xdr:row>
      <xdr:rowOff>91377</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6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40005</xdr:rowOff>
    </xdr:from>
    <xdr:to>
      <xdr:col>55</xdr:col>
      <xdr:colOff>0</xdr:colOff>
      <xdr:row>62</xdr:row>
      <xdr:rowOff>40577</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669905"/>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164084</xdr:rowOff>
    </xdr:from>
    <xdr:to>
      <xdr:col>46</xdr:col>
      <xdr:colOff>38100</xdr:colOff>
      <xdr:row>62</xdr:row>
      <xdr:rowOff>94234</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40577</xdr:rowOff>
    </xdr:from>
    <xdr:to>
      <xdr:col>50</xdr:col>
      <xdr:colOff>114300</xdr:colOff>
      <xdr:row>62</xdr:row>
      <xdr:rowOff>43434</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67047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166942</xdr:rowOff>
    </xdr:from>
    <xdr:to>
      <xdr:col>41</xdr:col>
      <xdr:colOff>101600</xdr:colOff>
      <xdr:row>62</xdr:row>
      <xdr:rowOff>97092</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6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43434</xdr:rowOff>
    </xdr:from>
    <xdr:to>
      <xdr:col>45</xdr:col>
      <xdr:colOff>177800</xdr:colOff>
      <xdr:row>62</xdr:row>
      <xdr:rowOff>46292</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1067333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170370</xdr:rowOff>
    </xdr:from>
    <xdr:to>
      <xdr:col>36</xdr:col>
      <xdr:colOff>165100</xdr:colOff>
      <xdr:row>62</xdr:row>
      <xdr:rowOff>100520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6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46292</xdr:rowOff>
    </xdr:from>
    <xdr:to>
      <xdr:col>41</xdr:col>
      <xdr:colOff>50800</xdr:colOff>
      <xdr:row>62</xdr:row>
      <xdr:rowOff>49720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6972300" y="10676192"/>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129621</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2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153623</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33608</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82504</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7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85361</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88219</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71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91647</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72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634865" y="13381482"/>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673600" y="1315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4590</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673600" y="1372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584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857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968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94742</xdr:rowOff>
    </xdr:from>
    <xdr:to>
      <xdr:col>24</xdr:col>
      <xdr:colOff>114300</xdr:colOff>
      <xdr:row>80</xdr:row>
      <xdr:rowOff>24892</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5847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117619</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673600" y="1349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49022</xdr:rowOff>
    </xdr:from>
    <xdr:to>
      <xdr:col>20</xdr:col>
      <xdr:colOff>38100</xdr:colOff>
      <xdr:row>79</xdr:row>
      <xdr:rowOff>150622</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746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99822</xdr:rowOff>
    </xdr:from>
    <xdr:to>
      <xdr:col>24</xdr:col>
      <xdr:colOff>63500</xdr:colOff>
      <xdr:row>79</xdr:row>
      <xdr:rowOff>145542</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797300" y="136443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1015</xdr:rowOff>
    </xdr:from>
    <xdr:to>
      <xdr:col>15</xdr:col>
      <xdr:colOff>101600</xdr:colOff>
      <xdr:row>79</xdr:row>
      <xdr:rowOff>102615</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857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51815</xdr:rowOff>
    </xdr:from>
    <xdr:to>
      <xdr:col>19</xdr:col>
      <xdr:colOff>177800</xdr:colOff>
      <xdr:row>79</xdr:row>
      <xdr:rowOff>99822</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908300" y="1359636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124461</xdr:rowOff>
    </xdr:from>
    <xdr:to>
      <xdr:col>10</xdr:col>
      <xdr:colOff>165100</xdr:colOff>
      <xdr:row>78</xdr:row>
      <xdr:rowOff>54611</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3811</xdr:rowOff>
    </xdr:from>
    <xdr:to>
      <xdr:col>15</xdr:col>
      <xdr:colOff>50800</xdr:colOff>
      <xdr:row>79</xdr:row>
      <xdr:rowOff>51815</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019300" y="13376911"/>
          <a:ext cx="889000" cy="2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151892</xdr:rowOff>
    </xdr:from>
    <xdr:to>
      <xdr:col>6</xdr:col>
      <xdr:colOff>38100</xdr:colOff>
      <xdr:row>78</xdr:row>
      <xdr:rowOff>82042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3811</xdr:rowOff>
    </xdr:from>
    <xdr:to>
      <xdr:col>10</xdr:col>
      <xdr:colOff>114300</xdr:colOff>
      <xdr:row>78</xdr:row>
      <xdr:rowOff>31242</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1130300" y="1337691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70883</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2303</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118890</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66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146321</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369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167149</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119142</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33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71138</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98569</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312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44712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153851</xdr:rowOff>
    </xdr:from>
    <xdr:to>
      <xdr:col>55</xdr:col>
      <xdr:colOff>50800</xdr:colOff>
      <xdr:row>86</xdr:row>
      <xdr:rowOff>84001</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47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68778</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464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155484</xdr:rowOff>
    </xdr:from>
    <xdr:to>
      <xdr:col>50</xdr:col>
      <xdr:colOff>165100</xdr:colOff>
      <xdr:row>86</xdr:row>
      <xdr:rowOff>85634</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33201</xdr:rowOff>
    </xdr:from>
    <xdr:to>
      <xdr:col>55</xdr:col>
      <xdr:colOff>0</xdr:colOff>
      <xdr:row>86</xdr:row>
      <xdr:rowOff>34834</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9639300" y="1477790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157118</xdr:rowOff>
    </xdr:from>
    <xdr:to>
      <xdr:col>46</xdr:col>
      <xdr:colOff>38100</xdr:colOff>
      <xdr:row>86</xdr:row>
      <xdr:rowOff>87268</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34834</xdr:rowOff>
    </xdr:from>
    <xdr:to>
      <xdr:col>50</xdr:col>
      <xdr:colOff>114300</xdr:colOff>
      <xdr:row>86</xdr:row>
      <xdr:rowOff>36468</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8750300" y="147795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37919</xdr:rowOff>
    </xdr:from>
    <xdr:to>
      <xdr:col>41</xdr:col>
      <xdr:colOff>101600</xdr:colOff>
      <xdr:row>85</xdr:row>
      <xdr:rowOff>139519</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88719</xdr:rowOff>
    </xdr:from>
    <xdr:to>
      <xdr:col>45</xdr:col>
      <xdr:colOff>177800</xdr:colOff>
      <xdr:row>86</xdr:row>
      <xdr:rowOff>36468</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4661969"/>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34652</xdr:rowOff>
    </xdr:from>
    <xdr:to>
      <xdr:col>36</xdr:col>
      <xdr:colOff>165100</xdr:colOff>
      <xdr:row>85</xdr:row>
      <xdr:rowOff>136252</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85452</xdr:rowOff>
    </xdr:from>
    <xdr:to>
      <xdr:col>41</xdr:col>
      <xdr:colOff>50800</xdr:colOff>
      <xdr:row>85</xdr:row>
      <xdr:rowOff>88719</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4658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56441</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28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98896</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129920</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54808</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76761</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78395</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48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130646</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127379</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F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109</xdr:row>
      <xdr:rowOff>9906</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4634865" y="174498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00000000-0008-0000-0F00-00008D010000}"/>
            </a:ext>
          </a:extLst>
        </xdr:cNvPr>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99" name="【市民会館】&#10;有形固定資産減価償却率最大値テキスト">
          <a:extLst>
            <a:ext uri="{FF2B5EF4-FFF2-40B4-BE49-F238E27FC236}">
              <a16:creationId xmlns:a16="http://schemas.microsoft.com/office/drawing/2014/main" id="{00000000-0008-0000-0F00-00008F010000}"/>
            </a:ext>
          </a:extLst>
        </xdr:cNvPr>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17542</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00000000-0008-0000-0F00-000091010000}"/>
            </a:ext>
          </a:extLst>
        </xdr:cNvPr>
        <xdr:cNvSpPr txBox="1"/>
      </xdr:nvSpPr>
      <xdr:spPr>
        <a:xfrm>
          <a:off x="4673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39115</xdr:rowOff>
    </xdr:from>
    <xdr:to>
      <xdr:col>24</xdr:col>
      <xdr:colOff>114300</xdr:colOff>
      <xdr:row>105</xdr:row>
      <xdr:rowOff>140715</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4584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144272</xdr:rowOff>
    </xdr:from>
    <xdr:to>
      <xdr:col>20</xdr:col>
      <xdr:colOff>38100</xdr:colOff>
      <xdr:row>105</xdr:row>
      <xdr:rowOff>74422</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3746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64263</xdr:rowOff>
    </xdr:from>
    <xdr:to>
      <xdr:col>15</xdr:col>
      <xdr:colOff>101600</xdr:colOff>
      <xdr:row>103</xdr:row>
      <xdr:rowOff>165863</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2857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157987</xdr:rowOff>
    </xdr:from>
    <xdr:to>
      <xdr:col>10</xdr:col>
      <xdr:colOff>165100</xdr:colOff>
      <xdr:row>104</xdr:row>
      <xdr:rowOff>88137</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968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29972</xdr:rowOff>
    </xdr:from>
    <xdr:to>
      <xdr:col>6</xdr:col>
      <xdr:colOff>38100</xdr:colOff>
      <xdr:row>104</xdr:row>
      <xdr:rowOff>131572</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079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114554</xdr:rowOff>
    </xdr:from>
    <xdr:to>
      <xdr:col>24</xdr:col>
      <xdr:colOff>114300</xdr:colOff>
      <xdr:row>104</xdr:row>
      <xdr:rowOff>44704</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45847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137431</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00000000-0008-0000-0F00-00009D010000}"/>
            </a:ext>
          </a:extLst>
        </xdr:cNvPr>
        <xdr:cNvSpPr txBox="1"/>
      </xdr:nvSpPr>
      <xdr:spPr>
        <a:xfrm>
          <a:off x="4673600" y="176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66548</xdr:rowOff>
    </xdr:from>
    <xdr:to>
      <xdr:col>20</xdr:col>
      <xdr:colOff>38100</xdr:colOff>
      <xdr:row>103</xdr:row>
      <xdr:rowOff>168148</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3746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117348</xdr:rowOff>
    </xdr:from>
    <xdr:to>
      <xdr:col>24</xdr:col>
      <xdr:colOff>63500</xdr:colOff>
      <xdr:row>103</xdr:row>
      <xdr:rowOff>165354</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3797300" y="1777669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18542</xdr:rowOff>
    </xdr:from>
    <xdr:to>
      <xdr:col>15</xdr:col>
      <xdr:colOff>101600</xdr:colOff>
      <xdr:row>103</xdr:row>
      <xdr:rowOff>120142</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2857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69342</xdr:rowOff>
    </xdr:from>
    <xdr:to>
      <xdr:col>19</xdr:col>
      <xdr:colOff>177800</xdr:colOff>
      <xdr:row>103</xdr:row>
      <xdr:rowOff>117348</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2908300" y="177286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155702</xdr:rowOff>
    </xdr:from>
    <xdr:to>
      <xdr:col>10</xdr:col>
      <xdr:colOff>165100</xdr:colOff>
      <xdr:row>103</xdr:row>
      <xdr:rowOff>85852</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968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35052</xdr:rowOff>
    </xdr:from>
    <xdr:to>
      <xdr:col>15</xdr:col>
      <xdr:colOff>50800</xdr:colOff>
      <xdr:row>103</xdr:row>
      <xdr:rowOff>69342</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019300" y="176944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254</xdr:rowOff>
    </xdr:from>
    <xdr:to>
      <xdr:col>6</xdr:col>
      <xdr:colOff>38100</xdr:colOff>
      <xdr:row>106</xdr:row>
      <xdr:rowOff>101854</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079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35052</xdr:rowOff>
    </xdr:from>
    <xdr:to>
      <xdr:col>10</xdr:col>
      <xdr:colOff>114300</xdr:colOff>
      <xdr:row>106</xdr:row>
      <xdr:rowOff>51054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130300" y="17694402"/>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65549</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F00-0000A6010000}"/>
            </a:ext>
          </a:extLst>
        </xdr:cNvPr>
        <xdr:cNvSpPr txBox="1"/>
      </xdr:nvSpPr>
      <xdr:spPr>
        <a:xfrm>
          <a:off x="3582044"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156990</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F00-0000A7010000}"/>
            </a:ext>
          </a:extLst>
        </xdr:cNvPr>
        <xdr:cNvSpPr txBox="1"/>
      </xdr:nvSpPr>
      <xdr:spPr>
        <a:xfrm>
          <a:off x="2705744" y="178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79264</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F00-0000A8010000}"/>
            </a:ext>
          </a:extLst>
        </xdr:cNvPr>
        <xdr:cNvSpPr txBox="1"/>
      </xdr:nvSpPr>
      <xdr:spPr>
        <a:xfrm>
          <a:off x="1816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148099</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F00-0000A9010000}"/>
            </a:ext>
          </a:extLst>
        </xdr:cNvPr>
        <xdr:cNvSpPr txBox="1"/>
      </xdr:nvSpPr>
      <xdr:spPr>
        <a:xfrm>
          <a:off x="9277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13225</xdr:rowOff>
    </xdr:from>
    <xdr:ext cx="405111" cy="259045"/>
    <xdr:sp macro="" textlink="">
      <xdr:nvSpPr>
        <xdr:cNvPr id="426" name="n_1main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136669</xdr:rowOff>
    </xdr:from>
    <xdr:ext cx="405111" cy="259045"/>
    <xdr:sp macro="" textlink="">
      <xdr:nvSpPr>
        <xdr:cNvPr id="427" name="n_2main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102379</xdr:rowOff>
    </xdr:from>
    <xdr:ext cx="405111" cy="259045"/>
    <xdr:sp macro="" textlink="">
      <xdr:nvSpPr>
        <xdr:cNvPr id="428" name="n_3main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92981</xdr:rowOff>
    </xdr:from>
    <xdr:ext cx="405111" cy="259045"/>
    <xdr:sp macro="" textlink="">
      <xdr:nvSpPr>
        <xdr:cNvPr id="429" name="n_4main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826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115063</xdr:rowOff>
    </xdr:from>
    <xdr:to>
      <xdr:col>54</xdr:col>
      <xdr:colOff>189865</xdr:colOff>
      <xdr:row>108</xdr:row>
      <xdr:rowOff>28194</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088613"/>
          <a:ext cx="0" cy="145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61740</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115063</xdr:rowOff>
    </xdr:from>
    <xdr:to>
      <xdr:col>55</xdr:col>
      <xdr:colOff>88900</xdr:colOff>
      <xdr:row>99</xdr:row>
      <xdr:rowOff>115063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39115</xdr:rowOff>
    </xdr:from>
    <xdr:to>
      <xdr:col>50</xdr:col>
      <xdr:colOff>165100</xdr:colOff>
      <xdr:row>105</xdr:row>
      <xdr:rowOff>140715</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52832</xdr:rowOff>
    </xdr:from>
    <xdr:to>
      <xdr:col>46</xdr:col>
      <xdr:colOff>38100</xdr:colOff>
      <xdr:row>105</xdr:row>
      <xdr:rowOff>154432</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100837</xdr:rowOff>
    </xdr:from>
    <xdr:to>
      <xdr:col>41</xdr:col>
      <xdr:colOff>101600</xdr:colOff>
      <xdr:row>106</xdr:row>
      <xdr:rowOff>30987</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141987</xdr:rowOff>
    </xdr:from>
    <xdr:to>
      <xdr:col>36</xdr:col>
      <xdr:colOff>165100</xdr:colOff>
      <xdr:row>106</xdr:row>
      <xdr:rowOff>72137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82550</xdr:rowOff>
    </xdr:from>
    <xdr:to>
      <xdr:col>55</xdr:col>
      <xdr:colOff>50800</xdr:colOff>
      <xdr:row>103</xdr:row>
      <xdr:rowOff>12700</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105427</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96265</xdr:rowOff>
    </xdr:from>
    <xdr:to>
      <xdr:col>50</xdr:col>
      <xdr:colOff>165100</xdr:colOff>
      <xdr:row>103</xdr:row>
      <xdr:rowOff>26415</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133350</xdr:rowOff>
    </xdr:from>
    <xdr:to>
      <xdr:col>55</xdr:col>
      <xdr:colOff>0</xdr:colOff>
      <xdr:row>102</xdr:row>
      <xdr:rowOff>147065</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9639300" y="1762125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112268</xdr:rowOff>
    </xdr:from>
    <xdr:to>
      <xdr:col>46</xdr:col>
      <xdr:colOff>38100</xdr:colOff>
      <xdr:row>103</xdr:row>
      <xdr:rowOff>42418</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147065</xdr:rowOff>
    </xdr:from>
    <xdr:to>
      <xdr:col>50</xdr:col>
      <xdr:colOff>114300</xdr:colOff>
      <xdr:row>102</xdr:row>
      <xdr:rowOff>163068</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8750300" y="1763496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125985</xdr:rowOff>
    </xdr:from>
    <xdr:to>
      <xdr:col>41</xdr:col>
      <xdr:colOff>101600</xdr:colOff>
      <xdr:row>103</xdr:row>
      <xdr:rowOff>56135</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163068</xdr:rowOff>
    </xdr:from>
    <xdr:to>
      <xdr:col>45</xdr:col>
      <xdr:colOff>177800</xdr:colOff>
      <xdr:row>103</xdr:row>
      <xdr:rowOff>5335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7861300" y="176509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164846</xdr:rowOff>
    </xdr:from>
    <xdr:to>
      <xdr:col>36</xdr:col>
      <xdr:colOff>165100</xdr:colOff>
      <xdr:row>103</xdr:row>
      <xdr:rowOff>94996</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5335</xdr:rowOff>
    </xdr:from>
    <xdr:to>
      <xdr:col>41</xdr:col>
      <xdr:colOff>50800</xdr:colOff>
      <xdr:row>103</xdr:row>
      <xdr:rowOff>44196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6972300" y="1766468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131842</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9391727" y="1813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145559</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8515427"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22114</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626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63264</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737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42942</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9391727" y="173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58945</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85154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72662</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626427" y="173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111523</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737427" y="1742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a:extLst>
            <a:ext uri="{FF2B5EF4-FFF2-40B4-BE49-F238E27FC236}">
              <a16:creationId xmlns:a16="http://schemas.microsoft.com/office/drawing/2014/main" id="{00000000-0008-0000-0F00-00000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63</xdr:row>
      <xdr:rowOff>169164</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16318864" y="9509760"/>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524" name="【保健センター・保健所】&#10;有形固定資産減価償却率最小値テキスト">
          <a:extLst>
            <a:ext uri="{FF2B5EF4-FFF2-40B4-BE49-F238E27FC236}">
              <a16:creationId xmlns:a16="http://schemas.microsoft.com/office/drawing/2014/main" id="{00000000-0008-0000-0F00-00000C020000}"/>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26" name="【保健センター・保健所】&#10;有形固定資産減価償却率最大値テキスト">
          <a:extLst>
            <a:ext uri="{FF2B5EF4-FFF2-40B4-BE49-F238E27FC236}">
              <a16:creationId xmlns:a16="http://schemas.microsoft.com/office/drawing/2014/main" id="{00000000-0008-0000-0F00-00000E020000}"/>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110507</xdr:rowOff>
    </xdr:from>
    <xdr:ext cx="405111" cy="259045"/>
    <xdr:sp macro="" textlink="">
      <xdr:nvSpPr>
        <xdr:cNvPr id="528" name="【保健センター・保健所】&#10;有形固定資産減価償却率平均値テキスト">
          <a:extLst>
            <a:ext uri="{FF2B5EF4-FFF2-40B4-BE49-F238E27FC236}">
              <a16:creationId xmlns:a16="http://schemas.microsoft.com/office/drawing/2014/main" id="{00000000-0008-0000-0F00-000010020000}"/>
            </a:ext>
          </a:extLst>
        </xdr:cNvPr>
        <xdr:cNvSpPr txBox="1"/>
      </xdr:nvSpPr>
      <xdr:spPr>
        <a:xfrm>
          <a:off x="163576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24638</xdr:rowOff>
    </xdr:from>
    <xdr:to>
      <xdr:col>81</xdr:col>
      <xdr:colOff>101600</xdr:colOff>
      <xdr:row>58</xdr:row>
      <xdr:rowOff>126238</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5430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97790</xdr:rowOff>
    </xdr:from>
    <xdr:to>
      <xdr:col>76</xdr:col>
      <xdr:colOff>165100</xdr:colOff>
      <xdr:row>58</xdr:row>
      <xdr:rowOff>27940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4541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52070</xdr:rowOff>
    </xdr:from>
    <xdr:to>
      <xdr:col>72</xdr:col>
      <xdr:colOff>38100</xdr:colOff>
      <xdr:row>57</xdr:row>
      <xdr:rowOff>153670</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365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122936</xdr:rowOff>
    </xdr:from>
    <xdr:to>
      <xdr:col>67</xdr:col>
      <xdr:colOff>101600</xdr:colOff>
      <xdr:row>57</xdr:row>
      <xdr:rowOff>53086</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2763500" y="972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54356</xdr:rowOff>
    </xdr:from>
    <xdr:to>
      <xdr:col>85</xdr:col>
      <xdr:colOff>177800</xdr:colOff>
      <xdr:row>57</xdr:row>
      <xdr:rowOff>155956</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62687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77233</xdr:rowOff>
    </xdr:from>
    <xdr:ext cx="405111" cy="259045"/>
    <xdr:sp macro="" textlink="">
      <xdr:nvSpPr>
        <xdr:cNvPr id="540" name="【保健センター・保健所】&#10;有形固定資産減価償却率該当値テキスト">
          <a:extLst>
            <a:ext uri="{FF2B5EF4-FFF2-40B4-BE49-F238E27FC236}">
              <a16:creationId xmlns:a16="http://schemas.microsoft.com/office/drawing/2014/main" id="{00000000-0008-0000-0F00-00001C020000}"/>
            </a:ext>
          </a:extLst>
        </xdr:cNvPr>
        <xdr:cNvSpPr txBox="1"/>
      </xdr:nvSpPr>
      <xdr:spPr>
        <a:xfrm>
          <a:off x="16357600" y="967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xdr:rowOff>
    </xdr:from>
    <xdr:to>
      <xdr:col>81</xdr:col>
      <xdr:colOff>101600</xdr:colOff>
      <xdr:row>57</xdr:row>
      <xdr:rowOff>105664</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5430500" y="97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54864</xdr:rowOff>
    </xdr:from>
    <xdr:to>
      <xdr:col>85</xdr:col>
      <xdr:colOff>127000</xdr:colOff>
      <xdr:row>57</xdr:row>
      <xdr:rowOff>105156</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5481300" y="982751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52070</xdr:rowOff>
    </xdr:from>
    <xdr:to>
      <xdr:col>76</xdr:col>
      <xdr:colOff>165100</xdr:colOff>
      <xdr:row>56</xdr:row>
      <xdr:rowOff>153670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4541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102870</xdr:rowOff>
    </xdr:from>
    <xdr:to>
      <xdr:col>81</xdr:col>
      <xdr:colOff>50800</xdr:colOff>
      <xdr:row>57</xdr:row>
      <xdr:rowOff>54864</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4592300" y="970407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8636</xdr:rowOff>
    </xdr:from>
    <xdr:to>
      <xdr:col>72</xdr:col>
      <xdr:colOff>38100</xdr:colOff>
      <xdr:row>56</xdr:row>
      <xdr:rowOff>110236</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3652500" y="96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59436</xdr:rowOff>
    </xdr:from>
    <xdr:to>
      <xdr:col>76</xdr:col>
      <xdr:colOff>114300</xdr:colOff>
      <xdr:row>56</xdr:row>
      <xdr:rowOff>102870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3703300" y="96606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132080</xdr:rowOff>
    </xdr:from>
    <xdr:to>
      <xdr:col>67</xdr:col>
      <xdr:colOff>101600</xdr:colOff>
      <xdr:row>56</xdr:row>
      <xdr:rowOff>62230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2763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11430</xdr:rowOff>
    </xdr:from>
    <xdr:to>
      <xdr:col>71</xdr:col>
      <xdr:colOff>177800</xdr:colOff>
      <xdr:row>56</xdr:row>
      <xdr:rowOff>59436</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814300" y="961263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117365</xdr:rowOff>
    </xdr:from>
    <xdr:ext cx="405111" cy="259045"/>
    <xdr:sp macro="" textlink="">
      <xdr:nvSpPr>
        <xdr:cNvPr id="549" name="n_1aveValue【保健センター・保健所】&#10;有形固定資産減価償却率">
          <a:extLst>
            <a:ext uri="{FF2B5EF4-FFF2-40B4-BE49-F238E27FC236}">
              <a16:creationId xmlns:a16="http://schemas.microsoft.com/office/drawing/2014/main" id="{00000000-0008-0000-0F00-000025020000}"/>
            </a:ext>
          </a:extLst>
        </xdr:cNvPr>
        <xdr:cNvSpPr txBox="1"/>
      </xdr:nvSpPr>
      <xdr:spPr>
        <a:xfrm>
          <a:off x="15266044" y="1006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19067</xdr:rowOff>
    </xdr:from>
    <xdr:ext cx="405111" cy="259045"/>
    <xdr:sp macro="" textlink="">
      <xdr:nvSpPr>
        <xdr:cNvPr id="550" name="n_2aveValue【保健センター・保健所】&#10;有形固定資産減価償却率">
          <a:extLst>
            <a:ext uri="{FF2B5EF4-FFF2-40B4-BE49-F238E27FC236}">
              <a16:creationId xmlns:a16="http://schemas.microsoft.com/office/drawing/2014/main" id="{00000000-0008-0000-0F00-000026020000}"/>
            </a:ext>
          </a:extLst>
        </xdr:cNvPr>
        <xdr:cNvSpPr txBox="1"/>
      </xdr:nvSpPr>
      <xdr:spPr>
        <a:xfrm>
          <a:off x="14389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144797</xdr:rowOff>
    </xdr:from>
    <xdr:ext cx="405111" cy="259045"/>
    <xdr:sp macro="" textlink="">
      <xdr:nvSpPr>
        <xdr:cNvPr id="551" name="n_3aveValue【保健センター・保健所】&#10;有形固定資産減価償却率">
          <a:extLst>
            <a:ext uri="{FF2B5EF4-FFF2-40B4-BE49-F238E27FC236}">
              <a16:creationId xmlns:a16="http://schemas.microsoft.com/office/drawing/2014/main" id="{00000000-0008-0000-0F00-000027020000}"/>
            </a:ext>
          </a:extLst>
        </xdr:cNvPr>
        <xdr:cNvSpPr txBox="1"/>
      </xdr:nvSpPr>
      <xdr:spPr>
        <a:xfrm>
          <a:off x="13500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44213</xdr:rowOff>
    </xdr:from>
    <xdr:ext cx="405111" cy="259045"/>
    <xdr:sp macro="" textlink="">
      <xdr:nvSpPr>
        <xdr:cNvPr id="552" name="n_4aveValue【保健センター・保健所】&#10;有形固定資産減価償却率">
          <a:extLst>
            <a:ext uri="{FF2B5EF4-FFF2-40B4-BE49-F238E27FC236}">
              <a16:creationId xmlns:a16="http://schemas.microsoft.com/office/drawing/2014/main" id="{00000000-0008-0000-0F00-000028020000}"/>
            </a:ext>
          </a:extLst>
        </xdr:cNvPr>
        <xdr:cNvSpPr txBox="1"/>
      </xdr:nvSpPr>
      <xdr:spPr>
        <a:xfrm>
          <a:off x="12611744" y="981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122191</xdr:rowOff>
    </xdr:from>
    <xdr:ext cx="405111" cy="259045"/>
    <xdr:sp macro="" textlink="">
      <xdr:nvSpPr>
        <xdr:cNvPr id="553" name="n_1mainValue【保健センター・保健所】&#10;有形固定資産減価償却率">
          <a:extLst>
            <a:ext uri="{FF2B5EF4-FFF2-40B4-BE49-F238E27FC236}">
              <a16:creationId xmlns:a16="http://schemas.microsoft.com/office/drawing/2014/main" id="{00000000-0008-0000-0F00-000029020000}"/>
            </a:ext>
          </a:extLst>
        </xdr:cNvPr>
        <xdr:cNvSpPr txBox="1"/>
      </xdr:nvSpPr>
      <xdr:spPr>
        <a:xfrm>
          <a:off x="15266044" y="955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170197</xdr:rowOff>
    </xdr:from>
    <xdr:ext cx="405111" cy="259045"/>
    <xdr:sp macro="" textlink="">
      <xdr:nvSpPr>
        <xdr:cNvPr id="554" name="n_2mainValue【保健センター・保健所】&#10;有形固定資産減価償却率">
          <a:extLst>
            <a:ext uri="{FF2B5EF4-FFF2-40B4-BE49-F238E27FC236}">
              <a16:creationId xmlns:a16="http://schemas.microsoft.com/office/drawing/2014/main" id="{00000000-0008-0000-0F00-00002A020000}"/>
            </a:ext>
          </a:extLst>
        </xdr:cNvPr>
        <xdr:cNvSpPr txBox="1"/>
      </xdr:nvSpPr>
      <xdr:spPr>
        <a:xfrm>
          <a:off x="14389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126763</xdr:rowOff>
    </xdr:from>
    <xdr:ext cx="405111" cy="259045"/>
    <xdr:sp macro="" textlink="">
      <xdr:nvSpPr>
        <xdr:cNvPr id="555" name="n_3main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3500744" y="93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78757</xdr:rowOff>
    </xdr:from>
    <xdr:ext cx="405111" cy="259045"/>
    <xdr:sp macro="" textlink="">
      <xdr:nvSpPr>
        <xdr:cNvPr id="556" name="n_4mainValue【保健センター・保健所】&#10;有形固定資産減価償却率">
          <a:extLst>
            <a:ext uri="{FF2B5EF4-FFF2-40B4-BE49-F238E27FC236}">
              <a16:creationId xmlns:a16="http://schemas.microsoft.com/office/drawing/2014/main" id="{00000000-0008-0000-0F00-00002C020000}"/>
            </a:ext>
          </a:extLst>
        </xdr:cNvPr>
        <xdr:cNvSpPr txBox="1"/>
      </xdr:nvSpPr>
      <xdr:spPr>
        <a:xfrm>
          <a:off x="126117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a:extLst>
            <a:ext uri="{FF2B5EF4-FFF2-40B4-BE49-F238E27FC236}">
              <a16:creationId xmlns:a16="http://schemas.microsoft.com/office/drawing/2014/main" id="{00000000-0008-0000-0F00-00004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22160864" y="958748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579" name="【保健センター・保健所】&#10;一人当たり面積最小値テキスト">
          <a:extLst>
            <a:ext uri="{FF2B5EF4-FFF2-40B4-BE49-F238E27FC236}">
              <a16:creationId xmlns:a16="http://schemas.microsoft.com/office/drawing/2014/main" id="{00000000-0008-0000-0F00-000043020000}"/>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581" name="【保健センター・保健所】&#10;一人当たり面積最大値テキスト">
          <a:extLst>
            <a:ext uri="{FF2B5EF4-FFF2-40B4-BE49-F238E27FC236}">
              <a16:creationId xmlns:a16="http://schemas.microsoft.com/office/drawing/2014/main" id="{00000000-0008-0000-0F00-000045020000}"/>
            </a:ext>
          </a:extLst>
        </xdr:cNvPr>
        <xdr:cNvSpPr txBox="1"/>
      </xdr:nvSpPr>
      <xdr:spPr>
        <a:xfrm>
          <a:off x="22199600" y="93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42943</xdr:rowOff>
    </xdr:from>
    <xdr:ext cx="469744" cy="259045"/>
    <xdr:sp macro="" textlink="">
      <xdr:nvSpPr>
        <xdr:cNvPr id="583" name="【保健センター・保健所】&#10;一人当たり面積平均値テキスト">
          <a:extLst>
            <a:ext uri="{FF2B5EF4-FFF2-40B4-BE49-F238E27FC236}">
              <a16:creationId xmlns:a16="http://schemas.microsoft.com/office/drawing/2014/main" id="{00000000-0008-0000-0F00-000047020000}"/>
            </a:ext>
          </a:extLst>
        </xdr:cNvPr>
        <xdr:cNvSpPr txBox="1"/>
      </xdr:nvSpPr>
      <xdr:spPr>
        <a:xfrm>
          <a:off x="22199600" y="10501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21107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1272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9494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102362</xdr:rowOff>
    </xdr:from>
    <xdr:to>
      <xdr:col>116</xdr:col>
      <xdr:colOff>114300</xdr:colOff>
      <xdr:row>63</xdr:row>
      <xdr:rowOff>32512</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21107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80789</xdr:rowOff>
    </xdr:from>
    <xdr:ext cx="469744" cy="259045"/>
    <xdr:sp macro="" textlink="">
      <xdr:nvSpPr>
        <xdr:cNvPr id="595" name="【保健センター・保健所】&#10;一人当たり面積該当値テキスト">
          <a:extLst>
            <a:ext uri="{FF2B5EF4-FFF2-40B4-BE49-F238E27FC236}">
              <a16:creationId xmlns:a16="http://schemas.microsoft.com/office/drawing/2014/main" id="{00000000-0008-0000-0F00-000053020000}"/>
            </a:ext>
          </a:extLst>
        </xdr:cNvPr>
        <xdr:cNvSpPr txBox="1"/>
      </xdr:nvSpPr>
      <xdr:spPr>
        <a:xfrm>
          <a:off x="22199600"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104648</xdr:rowOff>
    </xdr:from>
    <xdr:to>
      <xdr:col>112</xdr:col>
      <xdr:colOff>38100</xdr:colOff>
      <xdr:row>63</xdr:row>
      <xdr:rowOff>34798</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1272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153162</xdr:rowOff>
    </xdr:from>
    <xdr:to>
      <xdr:col>116</xdr:col>
      <xdr:colOff>63500</xdr:colOff>
      <xdr:row>62</xdr:row>
      <xdr:rowOff>155448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1323300" y="1078306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56642</xdr:rowOff>
    </xdr:from>
    <xdr:to>
      <xdr:col>107</xdr:col>
      <xdr:colOff>101600</xdr:colOff>
      <xdr:row>60</xdr:row>
      <xdr:rowOff>158242</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20383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107442</xdr:rowOff>
    </xdr:from>
    <xdr:to>
      <xdr:col>111</xdr:col>
      <xdr:colOff>177800</xdr:colOff>
      <xdr:row>62</xdr:row>
      <xdr:rowOff>155448</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20434300" y="1039444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65786</xdr:rowOff>
    </xdr:from>
    <xdr:to>
      <xdr:col>102</xdr:col>
      <xdr:colOff>165100</xdr:colOff>
      <xdr:row>60</xdr:row>
      <xdr:rowOff>167386</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9494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107442</xdr:rowOff>
    </xdr:from>
    <xdr:to>
      <xdr:col>107</xdr:col>
      <xdr:colOff>50800</xdr:colOff>
      <xdr:row>60</xdr:row>
      <xdr:rowOff>116586</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9545300" y="103944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74930</xdr:rowOff>
    </xdr:from>
    <xdr:to>
      <xdr:col>98</xdr:col>
      <xdr:colOff>38100</xdr:colOff>
      <xdr:row>61</xdr:row>
      <xdr:rowOff>5080</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8605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116586</xdr:rowOff>
    </xdr:from>
    <xdr:to>
      <xdr:col>102</xdr:col>
      <xdr:colOff>114300</xdr:colOff>
      <xdr:row>60</xdr:row>
      <xdr:rowOff>125730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8656300" y="1040358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106189</xdr:rowOff>
    </xdr:from>
    <xdr:ext cx="469744" cy="259045"/>
    <xdr:sp macro="" textlink="">
      <xdr:nvSpPr>
        <xdr:cNvPr id="604" name="n_1aveValue【保健センター・保健所】&#10;一人当たり面積">
          <a:extLst>
            <a:ext uri="{FF2B5EF4-FFF2-40B4-BE49-F238E27FC236}">
              <a16:creationId xmlns:a16="http://schemas.microsoft.com/office/drawing/2014/main" id="{00000000-0008-0000-0F00-00005C020000}"/>
            </a:ext>
          </a:extLst>
        </xdr:cNvPr>
        <xdr:cNvSpPr txBox="1"/>
      </xdr:nvSpPr>
      <xdr:spPr>
        <a:xfrm>
          <a:off x="210757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605" name="n_2aveValue【保健センター・保健所】&#10;一人当たり面積">
          <a:extLst>
            <a:ext uri="{FF2B5EF4-FFF2-40B4-BE49-F238E27FC236}">
              <a16:creationId xmlns:a16="http://schemas.microsoft.com/office/drawing/2014/main" id="{00000000-0008-0000-0F00-00005D020000}"/>
            </a:ext>
          </a:extLst>
        </xdr:cNvPr>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108221</xdr:rowOff>
    </xdr:from>
    <xdr:ext cx="469744" cy="259045"/>
    <xdr:sp macro="" textlink="">
      <xdr:nvSpPr>
        <xdr:cNvPr id="606" name="n_3aveValue【保健センター・保健所】&#10;一人当たり面積">
          <a:extLst>
            <a:ext uri="{FF2B5EF4-FFF2-40B4-BE49-F238E27FC236}">
              <a16:creationId xmlns:a16="http://schemas.microsoft.com/office/drawing/2014/main" id="{00000000-0008-0000-0F00-00005E020000}"/>
            </a:ext>
          </a:extLst>
        </xdr:cNvPr>
        <xdr:cNvSpPr txBox="1"/>
      </xdr:nvSpPr>
      <xdr:spPr>
        <a:xfrm>
          <a:off x="19310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607" name="n_4aveValue【保健センター・保健所】&#10;一人当たり面積">
          <a:extLst>
            <a:ext uri="{FF2B5EF4-FFF2-40B4-BE49-F238E27FC236}">
              <a16:creationId xmlns:a16="http://schemas.microsoft.com/office/drawing/2014/main" id="{00000000-0008-0000-0F00-00005F020000}"/>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25925</xdr:rowOff>
    </xdr:from>
    <xdr:ext cx="469744" cy="259045"/>
    <xdr:sp macro="" textlink="">
      <xdr:nvSpPr>
        <xdr:cNvPr id="608" name="n_1mainValue【保健センター・保健所】&#10;一人当たり面積">
          <a:extLst>
            <a:ext uri="{FF2B5EF4-FFF2-40B4-BE49-F238E27FC236}">
              <a16:creationId xmlns:a16="http://schemas.microsoft.com/office/drawing/2014/main" id="{00000000-0008-0000-0F00-000060020000}"/>
            </a:ext>
          </a:extLst>
        </xdr:cNvPr>
        <xdr:cNvSpPr txBox="1"/>
      </xdr:nvSpPr>
      <xdr:spPr>
        <a:xfrm>
          <a:off x="210757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3319</xdr:rowOff>
    </xdr:from>
    <xdr:ext cx="469744" cy="259045"/>
    <xdr:sp macro="" textlink="">
      <xdr:nvSpPr>
        <xdr:cNvPr id="609" name="n_2mainValue【保健センター・保健所】&#10;一人当たり面積">
          <a:extLst>
            <a:ext uri="{FF2B5EF4-FFF2-40B4-BE49-F238E27FC236}">
              <a16:creationId xmlns:a16="http://schemas.microsoft.com/office/drawing/2014/main" id="{00000000-0008-0000-0F00-000061020000}"/>
            </a:ext>
          </a:extLst>
        </xdr:cNvPr>
        <xdr:cNvSpPr txBox="1"/>
      </xdr:nvSpPr>
      <xdr:spPr>
        <a:xfrm>
          <a:off x="201994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12463</xdr:rowOff>
    </xdr:from>
    <xdr:ext cx="469744" cy="259045"/>
    <xdr:sp macro="" textlink="">
      <xdr:nvSpPr>
        <xdr:cNvPr id="610" name="n_3mainValue【保健センター・保健所】&#10;一人当たり面積">
          <a:extLst>
            <a:ext uri="{FF2B5EF4-FFF2-40B4-BE49-F238E27FC236}">
              <a16:creationId xmlns:a16="http://schemas.microsoft.com/office/drawing/2014/main" id="{00000000-0008-0000-0F00-000062020000}"/>
            </a:ext>
          </a:extLst>
        </xdr:cNvPr>
        <xdr:cNvSpPr txBox="1"/>
      </xdr:nvSpPr>
      <xdr:spPr>
        <a:xfrm>
          <a:off x="193104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21607</xdr:rowOff>
    </xdr:from>
    <xdr:ext cx="469744" cy="259045"/>
    <xdr:sp macro="" textlink="">
      <xdr:nvSpPr>
        <xdr:cNvPr id="611" name="n_4mainValue【保健センター・保健所】&#10;一人当たり面積">
          <a:extLst>
            <a:ext uri="{FF2B5EF4-FFF2-40B4-BE49-F238E27FC236}">
              <a16:creationId xmlns:a16="http://schemas.microsoft.com/office/drawing/2014/main" id="{00000000-0008-0000-0F00-000063020000}"/>
            </a:ext>
          </a:extLst>
        </xdr:cNvPr>
        <xdr:cNvSpPr txBox="1"/>
      </xdr:nvSpPr>
      <xdr:spPr>
        <a:xfrm>
          <a:off x="18421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a:extLst>
            <a:ext uri="{FF2B5EF4-FFF2-40B4-BE49-F238E27FC236}">
              <a16:creationId xmlns:a16="http://schemas.microsoft.com/office/drawing/2014/main" id="{00000000-0008-0000-0F00-00007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flipV="1">
          <a:off x="16318864" y="1339119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641" name="【消防施設】&#10;有形固定資産減価償却率最小値テキスト">
          <a:extLst>
            <a:ext uri="{FF2B5EF4-FFF2-40B4-BE49-F238E27FC236}">
              <a16:creationId xmlns:a16="http://schemas.microsoft.com/office/drawing/2014/main" id="{00000000-0008-0000-0F00-000081020000}"/>
            </a:ext>
          </a:extLst>
        </xdr:cNvPr>
        <xdr:cNvSpPr txBox="1"/>
      </xdr:nvSpPr>
      <xdr:spPr>
        <a:xfrm>
          <a:off x="163576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6230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643" name="【消防施設】&#10;有形固定資産減価償却率最大値テキスト">
          <a:extLst>
            <a:ext uri="{FF2B5EF4-FFF2-40B4-BE49-F238E27FC236}">
              <a16:creationId xmlns:a16="http://schemas.microsoft.com/office/drawing/2014/main" id="{00000000-0008-0000-0F00-000083020000}"/>
            </a:ext>
          </a:extLst>
        </xdr:cNvPr>
        <xdr:cNvSpPr txBox="1"/>
      </xdr:nvSpPr>
      <xdr:spPr>
        <a:xfrm>
          <a:off x="163576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6230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645" name="【消防施設】&#10;有形固定資産減価償却率平均値テキスト">
          <a:extLst>
            <a:ext uri="{FF2B5EF4-FFF2-40B4-BE49-F238E27FC236}">
              <a16:creationId xmlns:a16="http://schemas.microsoft.com/office/drawing/2014/main" id="{00000000-0008-0000-0F00-000085020000}"/>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6268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15875</xdr:rowOff>
    </xdr:from>
    <xdr:to>
      <xdr:col>72</xdr:col>
      <xdr:colOff>38100</xdr:colOff>
      <xdr:row>80</xdr:row>
      <xdr:rowOff>117475</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164464</xdr:rowOff>
    </xdr:from>
    <xdr:to>
      <xdr:col>67</xdr:col>
      <xdr:colOff>101600</xdr:colOff>
      <xdr:row>79</xdr:row>
      <xdr:rowOff>94614</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2763500" y="135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6268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657" name="【消防施設】&#10;有形固定資産減価償却率該当値テキスト">
          <a:extLst>
            <a:ext uri="{FF2B5EF4-FFF2-40B4-BE49-F238E27FC236}">
              <a16:creationId xmlns:a16="http://schemas.microsoft.com/office/drawing/2014/main" id="{00000000-0008-0000-0F00-000091020000}"/>
            </a:ext>
          </a:extLst>
        </xdr:cNvPr>
        <xdr:cNvSpPr txBox="1"/>
      </xdr:nvSpPr>
      <xdr:spPr>
        <a:xfrm>
          <a:off x="16357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1588</xdr:rowOff>
    </xdr:from>
    <xdr:to>
      <xdr:col>81</xdr:col>
      <xdr:colOff>101600</xdr:colOff>
      <xdr:row>79</xdr:row>
      <xdr:rowOff>103188</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5430500" y="135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52388</xdr:rowOff>
    </xdr:from>
    <xdr:to>
      <xdr:col>85</xdr:col>
      <xdr:colOff>127000</xdr:colOff>
      <xdr:row>79</xdr:row>
      <xdr:rowOff>118111</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5481300" y="13596938"/>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107314</xdr:rowOff>
    </xdr:from>
    <xdr:to>
      <xdr:col>76</xdr:col>
      <xdr:colOff>165100</xdr:colOff>
      <xdr:row>79</xdr:row>
      <xdr:rowOff>37464</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4541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158114</xdr:rowOff>
    </xdr:from>
    <xdr:to>
      <xdr:col>81</xdr:col>
      <xdr:colOff>50800</xdr:colOff>
      <xdr:row>79</xdr:row>
      <xdr:rowOff>52388</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4592300" y="13531214"/>
          <a:ext cx="889000" cy="6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58738</xdr:rowOff>
    </xdr:from>
    <xdr:to>
      <xdr:col>72</xdr:col>
      <xdr:colOff>38100</xdr:colOff>
      <xdr:row>78</xdr:row>
      <xdr:rowOff>160338</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3652500" y="134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109538</xdr:rowOff>
    </xdr:from>
    <xdr:to>
      <xdr:col>76</xdr:col>
      <xdr:colOff>114300</xdr:colOff>
      <xdr:row>78</xdr:row>
      <xdr:rowOff>158114</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3703300" y="13482638"/>
          <a:ext cx="889000" cy="4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164464</xdr:rowOff>
    </xdr:from>
    <xdr:to>
      <xdr:col>67</xdr:col>
      <xdr:colOff>101600</xdr:colOff>
      <xdr:row>78</xdr:row>
      <xdr:rowOff>94614</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2763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43814</xdr:rowOff>
    </xdr:from>
    <xdr:to>
      <xdr:col>71</xdr:col>
      <xdr:colOff>177800</xdr:colOff>
      <xdr:row>78</xdr:row>
      <xdr:rowOff>109538</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814300" y="13416914"/>
          <a:ext cx="889000" cy="6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666" name="n_1aveValue【消防施設】&#10;有形固定資産減価償却率">
          <a:extLst>
            <a:ext uri="{FF2B5EF4-FFF2-40B4-BE49-F238E27FC236}">
              <a16:creationId xmlns:a16="http://schemas.microsoft.com/office/drawing/2014/main" id="{00000000-0008-0000-0F00-00009A020000}"/>
            </a:ext>
          </a:extLst>
        </xdr:cNvPr>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xdr:rowOff>
    </xdr:from>
    <xdr:ext cx="405111" cy="259045"/>
    <xdr:sp macro="" textlink="">
      <xdr:nvSpPr>
        <xdr:cNvPr id="667" name="n_2aveValue【消防施設】&#10;有形固定資産減価償却率">
          <a:extLst>
            <a:ext uri="{FF2B5EF4-FFF2-40B4-BE49-F238E27FC236}">
              <a16:creationId xmlns:a16="http://schemas.microsoft.com/office/drawing/2014/main" id="{00000000-0008-0000-0F00-00009B020000}"/>
            </a:ext>
          </a:extLst>
        </xdr:cNvPr>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108602</xdr:rowOff>
    </xdr:from>
    <xdr:ext cx="405111" cy="259045"/>
    <xdr:sp macro="" textlink="">
      <xdr:nvSpPr>
        <xdr:cNvPr id="668" name="n_3aveValue【消防施設】&#10;有形固定資産減価償却率">
          <a:extLst>
            <a:ext uri="{FF2B5EF4-FFF2-40B4-BE49-F238E27FC236}">
              <a16:creationId xmlns:a16="http://schemas.microsoft.com/office/drawing/2014/main" id="{00000000-0008-0000-0F00-00009C020000}"/>
            </a:ext>
          </a:extLst>
        </xdr:cNvPr>
        <xdr:cNvSpPr txBox="1"/>
      </xdr:nvSpPr>
      <xdr:spPr>
        <a:xfrm>
          <a:off x="1350074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85741</xdr:rowOff>
    </xdr:from>
    <xdr:ext cx="405111" cy="259045"/>
    <xdr:sp macro="" textlink="">
      <xdr:nvSpPr>
        <xdr:cNvPr id="669" name="n_4aveValue【消防施設】&#10;有形固定資産減価償却率">
          <a:extLst>
            <a:ext uri="{FF2B5EF4-FFF2-40B4-BE49-F238E27FC236}">
              <a16:creationId xmlns:a16="http://schemas.microsoft.com/office/drawing/2014/main" id="{00000000-0008-0000-0F00-00009D020000}"/>
            </a:ext>
          </a:extLst>
        </xdr:cNvPr>
        <xdr:cNvSpPr txBox="1"/>
      </xdr:nvSpPr>
      <xdr:spPr>
        <a:xfrm>
          <a:off x="12611744" y="1363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119715</xdr:rowOff>
    </xdr:from>
    <xdr:ext cx="405111" cy="259045"/>
    <xdr:sp macro="" textlink="">
      <xdr:nvSpPr>
        <xdr:cNvPr id="670" name="n_1mainValue【消防施設】&#10;有形固定資産減価償却率">
          <a:extLst>
            <a:ext uri="{FF2B5EF4-FFF2-40B4-BE49-F238E27FC236}">
              <a16:creationId xmlns:a16="http://schemas.microsoft.com/office/drawing/2014/main" id="{00000000-0008-0000-0F00-00009E020000}"/>
            </a:ext>
          </a:extLst>
        </xdr:cNvPr>
        <xdr:cNvSpPr txBox="1"/>
      </xdr:nvSpPr>
      <xdr:spPr>
        <a:xfrm>
          <a:off x="15266044" y="1332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53991</xdr:rowOff>
    </xdr:from>
    <xdr:ext cx="405111" cy="259045"/>
    <xdr:sp macro="" textlink="">
      <xdr:nvSpPr>
        <xdr:cNvPr id="671" name="n_2mainValue【消防施設】&#10;有形固定資産減価償却率">
          <a:extLst>
            <a:ext uri="{FF2B5EF4-FFF2-40B4-BE49-F238E27FC236}">
              <a16:creationId xmlns:a16="http://schemas.microsoft.com/office/drawing/2014/main" id="{00000000-0008-0000-0F00-00009F020000}"/>
            </a:ext>
          </a:extLst>
        </xdr:cNvPr>
        <xdr:cNvSpPr txBox="1"/>
      </xdr:nvSpPr>
      <xdr:spPr>
        <a:xfrm>
          <a:off x="14389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5415</xdr:rowOff>
    </xdr:from>
    <xdr:ext cx="405111" cy="259045"/>
    <xdr:sp macro="" textlink="">
      <xdr:nvSpPr>
        <xdr:cNvPr id="672" name="n_3mainValue【消防施設】&#10;有形固定資産減価償却率">
          <a:extLst>
            <a:ext uri="{FF2B5EF4-FFF2-40B4-BE49-F238E27FC236}">
              <a16:creationId xmlns:a16="http://schemas.microsoft.com/office/drawing/2014/main" id="{00000000-0008-0000-0F00-0000A0020000}"/>
            </a:ext>
          </a:extLst>
        </xdr:cNvPr>
        <xdr:cNvSpPr txBox="1"/>
      </xdr:nvSpPr>
      <xdr:spPr>
        <a:xfrm>
          <a:off x="13500744" y="1320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111141</xdr:rowOff>
    </xdr:from>
    <xdr:ext cx="405111" cy="259045"/>
    <xdr:sp macro="" textlink="">
      <xdr:nvSpPr>
        <xdr:cNvPr id="673" name="n_4mainValue【消防施設】&#10;有形固定資産減価償却率">
          <a:extLst>
            <a:ext uri="{FF2B5EF4-FFF2-40B4-BE49-F238E27FC236}">
              <a16:creationId xmlns:a16="http://schemas.microsoft.com/office/drawing/2014/main" id="{00000000-0008-0000-0F00-0000A1020000}"/>
            </a:ext>
          </a:extLst>
        </xdr:cNvPr>
        <xdr:cNvSpPr txBox="1"/>
      </xdr:nvSpPr>
      <xdr:spPr>
        <a:xfrm>
          <a:off x="12611744"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id="{00000000-0008-0000-0F00-0000B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98" name="【消防施設】&#10;一人当たり面積最小値テキスト">
          <a:extLst>
            <a:ext uri="{FF2B5EF4-FFF2-40B4-BE49-F238E27FC236}">
              <a16:creationId xmlns:a16="http://schemas.microsoft.com/office/drawing/2014/main" id="{00000000-0008-0000-0F00-0000BA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700" name="【消防施設】&#10;一人当たり面積最大値テキスト">
          <a:extLst>
            <a:ext uri="{FF2B5EF4-FFF2-40B4-BE49-F238E27FC236}">
              <a16:creationId xmlns:a16="http://schemas.microsoft.com/office/drawing/2014/main" id="{00000000-0008-0000-0F00-0000BC020000}"/>
            </a:ext>
          </a:extLst>
        </xdr:cNvPr>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69614</xdr:rowOff>
    </xdr:from>
    <xdr:ext cx="469744" cy="259045"/>
    <xdr:sp macro="" textlink="">
      <xdr:nvSpPr>
        <xdr:cNvPr id="702" name="【消防施設】&#10;一人当たり面積平均値テキスト">
          <a:extLst>
            <a:ext uri="{FF2B5EF4-FFF2-40B4-BE49-F238E27FC236}">
              <a16:creationId xmlns:a16="http://schemas.microsoft.com/office/drawing/2014/main" id="{00000000-0008-0000-0F00-0000BE020000}"/>
            </a:ext>
          </a:extLst>
        </xdr:cNvPr>
        <xdr:cNvSpPr txBox="1"/>
      </xdr:nvSpPr>
      <xdr:spPr>
        <a:xfrm>
          <a:off x="22199600" y="14471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8605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55118</xdr:rowOff>
    </xdr:from>
    <xdr:to>
      <xdr:col>116</xdr:col>
      <xdr:colOff>114300</xdr:colOff>
      <xdr:row>85</xdr:row>
      <xdr:rowOff>156718</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2110700" y="146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33545</xdr:rowOff>
    </xdr:from>
    <xdr:ext cx="469744" cy="259045"/>
    <xdr:sp macro="" textlink="">
      <xdr:nvSpPr>
        <xdr:cNvPr id="714" name="【消防施設】&#10;一人当たり面積該当値テキスト">
          <a:extLst>
            <a:ext uri="{FF2B5EF4-FFF2-40B4-BE49-F238E27FC236}">
              <a16:creationId xmlns:a16="http://schemas.microsoft.com/office/drawing/2014/main" id="{00000000-0008-0000-0F00-0000CA020000}"/>
            </a:ext>
          </a:extLst>
        </xdr:cNvPr>
        <xdr:cNvSpPr txBox="1"/>
      </xdr:nvSpPr>
      <xdr:spPr>
        <a:xfrm>
          <a:off x="22199600" y="1460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57404</xdr:rowOff>
    </xdr:from>
    <xdr:to>
      <xdr:col>112</xdr:col>
      <xdr:colOff>38100</xdr:colOff>
      <xdr:row>85</xdr:row>
      <xdr:rowOff>159004</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21272500" y="146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105918</xdr:rowOff>
    </xdr:from>
    <xdr:to>
      <xdr:col>116</xdr:col>
      <xdr:colOff>63500</xdr:colOff>
      <xdr:row>85</xdr:row>
      <xdr:rowOff>108204</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21323300" y="146791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60452</xdr:rowOff>
    </xdr:from>
    <xdr:to>
      <xdr:col>107</xdr:col>
      <xdr:colOff>101600</xdr:colOff>
      <xdr:row>85</xdr:row>
      <xdr:rowOff>162052</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20383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108204</xdr:rowOff>
    </xdr:from>
    <xdr:to>
      <xdr:col>111</xdr:col>
      <xdr:colOff>177800</xdr:colOff>
      <xdr:row>85</xdr:row>
      <xdr:rowOff>111252</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20434300" y="146814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61213</xdr:rowOff>
    </xdr:from>
    <xdr:to>
      <xdr:col>102</xdr:col>
      <xdr:colOff>165100</xdr:colOff>
      <xdr:row>85</xdr:row>
      <xdr:rowOff>162813</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19494500" y="146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111252</xdr:rowOff>
    </xdr:from>
    <xdr:to>
      <xdr:col>107</xdr:col>
      <xdr:colOff>50800</xdr:colOff>
      <xdr:row>85</xdr:row>
      <xdr:rowOff>112013</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19545300" y="1468450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112013</xdr:rowOff>
    </xdr:from>
    <xdr:to>
      <xdr:col>102</xdr:col>
      <xdr:colOff>114300</xdr:colOff>
      <xdr:row>85</xdr:row>
      <xdr:rowOff>114300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18656300" y="146852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723" name="n_1aveValue【消防施設】&#10;一人当たり面積">
          <a:extLst>
            <a:ext uri="{FF2B5EF4-FFF2-40B4-BE49-F238E27FC236}">
              <a16:creationId xmlns:a16="http://schemas.microsoft.com/office/drawing/2014/main" id="{00000000-0008-0000-0F00-0000D3020000}"/>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1033</xdr:rowOff>
    </xdr:from>
    <xdr:ext cx="469744" cy="259045"/>
    <xdr:sp macro="" textlink="">
      <xdr:nvSpPr>
        <xdr:cNvPr id="724" name="n_2aveValue【消防施設】&#10;一人当たり面積">
          <a:extLst>
            <a:ext uri="{FF2B5EF4-FFF2-40B4-BE49-F238E27FC236}">
              <a16:creationId xmlns:a16="http://schemas.microsoft.com/office/drawing/2014/main" id="{00000000-0008-0000-0F00-0000D4020000}"/>
            </a:ext>
          </a:extLst>
        </xdr:cNvPr>
        <xdr:cNvSpPr txBox="1"/>
      </xdr:nvSpPr>
      <xdr:spPr>
        <a:xfrm>
          <a:off x="201994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36592</xdr:rowOff>
    </xdr:from>
    <xdr:ext cx="469744" cy="259045"/>
    <xdr:sp macro="" textlink="">
      <xdr:nvSpPr>
        <xdr:cNvPr id="725" name="n_3aveValue【消防施設】&#10;一人当たり面積">
          <a:extLst>
            <a:ext uri="{FF2B5EF4-FFF2-40B4-BE49-F238E27FC236}">
              <a16:creationId xmlns:a16="http://schemas.microsoft.com/office/drawing/2014/main" id="{00000000-0008-0000-0F00-0000D5020000}"/>
            </a:ext>
          </a:extLst>
        </xdr:cNvPr>
        <xdr:cNvSpPr txBox="1"/>
      </xdr:nvSpPr>
      <xdr:spPr>
        <a:xfrm>
          <a:off x="19310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35831</xdr:rowOff>
    </xdr:from>
    <xdr:ext cx="469744" cy="259045"/>
    <xdr:sp macro="" textlink="">
      <xdr:nvSpPr>
        <xdr:cNvPr id="726" name="n_4aveValue【消防施設】&#10;一人当たり面積">
          <a:extLst>
            <a:ext uri="{FF2B5EF4-FFF2-40B4-BE49-F238E27FC236}">
              <a16:creationId xmlns:a16="http://schemas.microsoft.com/office/drawing/2014/main" id="{00000000-0008-0000-0F00-0000D6020000}"/>
            </a:ext>
          </a:extLst>
        </xdr:cNvPr>
        <xdr:cNvSpPr txBox="1"/>
      </xdr:nvSpPr>
      <xdr:spPr>
        <a:xfrm>
          <a:off x="18421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150131</xdr:rowOff>
    </xdr:from>
    <xdr:ext cx="469744" cy="259045"/>
    <xdr:sp macro="" textlink="">
      <xdr:nvSpPr>
        <xdr:cNvPr id="727" name="n_1mainValue【消防施設】&#10;一人当たり面積">
          <a:extLst>
            <a:ext uri="{FF2B5EF4-FFF2-40B4-BE49-F238E27FC236}">
              <a16:creationId xmlns:a16="http://schemas.microsoft.com/office/drawing/2014/main" id="{00000000-0008-0000-0F00-0000D7020000}"/>
            </a:ext>
          </a:extLst>
        </xdr:cNvPr>
        <xdr:cNvSpPr txBox="1"/>
      </xdr:nvSpPr>
      <xdr:spPr>
        <a:xfrm>
          <a:off x="210757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153179</xdr:rowOff>
    </xdr:from>
    <xdr:ext cx="469744" cy="259045"/>
    <xdr:sp macro="" textlink="">
      <xdr:nvSpPr>
        <xdr:cNvPr id="728" name="n_2mainValue【消防施設】&#10;一人当たり面積">
          <a:extLst>
            <a:ext uri="{FF2B5EF4-FFF2-40B4-BE49-F238E27FC236}">
              <a16:creationId xmlns:a16="http://schemas.microsoft.com/office/drawing/2014/main" id="{00000000-0008-0000-0F00-0000D8020000}"/>
            </a:ext>
          </a:extLst>
        </xdr:cNvPr>
        <xdr:cNvSpPr txBox="1"/>
      </xdr:nvSpPr>
      <xdr:spPr>
        <a:xfrm>
          <a:off x="201994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7890</xdr:rowOff>
    </xdr:from>
    <xdr:ext cx="469744" cy="259045"/>
    <xdr:sp macro="" textlink="">
      <xdr:nvSpPr>
        <xdr:cNvPr id="729" name="n_3mainValue【消防施設】&#10;一人当たり面積">
          <a:extLst>
            <a:ext uri="{FF2B5EF4-FFF2-40B4-BE49-F238E27FC236}">
              <a16:creationId xmlns:a16="http://schemas.microsoft.com/office/drawing/2014/main" id="{00000000-0008-0000-0F00-0000D9020000}"/>
            </a:ext>
          </a:extLst>
        </xdr:cNvPr>
        <xdr:cNvSpPr txBox="1"/>
      </xdr:nvSpPr>
      <xdr:spPr>
        <a:xfrm>
          <a:off x="19310427" y="144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10177</xdr:rowOff>
    </xdr:from>
    <xdr:ext cx="469744" cy="259045"/>
    <xdr:sp macro="" textlink="">
      <xdr:nvSpPr>
        <xdr:cNvPr id="730" name="n_4mainValue【消防施設】&#10;一人当たり面積">
          <a:extLst>
            <a:ext uri="{FF2B5EF4-FFF2-40B4-BE49-F238E27FC236}">
              <a16:creationId xmlns:a16="http://schemas.microsoft.com/office/drawing/2014/main" id="{00000000-0008-0000-0F00-0000DA020000}"/>
            </a:ext>
          </a:extLst>
        </xdr:cNvPr>
        <xdr:cNvSpPr txBox="1"/>
      </xdr:nvSpPr>
      <xdr:spPr>
        <a:xfrm>
          <a:off x="18421427"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a:extLst>
            <a:ext uri="{FF2B5EF4-FFF2-40B4-BE49-F238E27FC236}">
              <a16:creationId xmlns:a16="http://schemas.microsoft.com/office/drawing/2014/main" id="{00000000-0008-0000-0F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757" name="【庁舎】&#10;有形固定資産減価償却率最小値テキスト">
          <a:extLst>
            <a:ext uri="{FF2B5EF4-FFF2-40B4-BE49-F238E27FC236}">
              <a16:creationId xmlns:a16="http://schemas.microsoft.com/office/drawing/2014/main" id="{00000000-0008-0000-0F00-0000F5020000}"/>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759" name="【庁舎】&#10;有形固定資産減価償却率最大値テキスト">
          <a:extLst>
            <a:ext uri="{FF2B5EF4-FFF2-40B4-BE49-F238E27FC236}">
              <a16:creationId xmlns:a16="http://schemas.microsoft.com/office/drawing/2014/main" id="{00000000-0008-0000-0F00-0000F7020000}"/>
            </a:ext>
          </a:extLst>
        </xdr:cNvPr>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761" name="【庁舎】&#10;有形固定資産減価償却率平均値テキスト">
          <a:extLst>
            <a:ext uri="{FF2B5EF4-FFF2-40B4-BE49-F238E27FC236}">
              <a16:creationId xmlns:a16="http://schemas.microsoft.com/office/drawing/2014/main" id="{00000000-0008-0000-0F00-0000F9020000}"/>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69487</xdr:rowOff>
    </xdr:from>
    <xdr:to>
      <xdr:col>85</xdr:col>
      <xdr:colOff>177800</xdr:colOff>
      <xdr:row>104</xdr:row>
      <xdr:rowOff>171087</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62687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47914</xdr:rowOff>
    </xdr:from>
    <xdr:ext cx="405111" cy="259045"/>
    <xdr:sp macro="" textlink="">
      <xdr:nvSpPr>
        <xdr:cNvPr id="773" name="【庁舎】&#10;有形固定資産減価償却率該当値テキスト">
          <a:extLst>
            <a:ext uri="{FF2B5EF4-FFF2-40B4-BE49-F238E27FC236}">
              <a16:creationId xmlns:a16="http://schemas.microsoft.com/office/drawing/2014/main" id="{00000000-0008-0000-0F00-000005030000}"/>
            </a:ext>
          </a:extLst>
        </xdr:cNvPr>
        <xdr:cNvSpPr txBox="1"/>
      </xdr:nvSpPr>
      <xdr:spPr>
        <a:xfrm>
          <a:off x="16357600"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35198</xdr:rowOff>
    </xdr:from>
    <xdr:to>
      <xdr:col>81</xdr:col>
      <xdr:colOff>101600</xdr:colOff>
      <xdr:row>104</xdr:row>
      <xdr:rowOff>136798</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5430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85998</xdr:rowOff>
    </xdr:from>
    <xdr:to>
      <xdr:col>85</xdr:col>
      <xdr:colOff>127000</xdr:colOff>
      <xdr:row>104</xdr:row>
      <xdr:rowOff>120287</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5481300" y="1791679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4541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54973</xdr:rowOff>
    </xdr:from>
    <xdr:to>
      <xdr:col>81</xdr:col>
      <xdr:colOff>50800</xdr:colOff>
      <xdr:row>104</xdr:row>
      <xdr:rowOff>85998</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4592300" y="178857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160927</xdr:rowOff>
    </xdr:from>
    <xdr:to>
      <xdr:col>72</xdr:col>
      <xdr:colOff>38100</xdr:colOff>
      <xdr:row>104</xdr:row>
      <xdr:rowOff>91077</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365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40277</xdr:rowOff>
    </xdr:from>
    <xdr:to>
      <xdr:col>76</xdr:col>
      <xdr:colOff>114300</xdr:colOff>
      <xdr:row>104</xdr:row>
      <xdr:rowOff>54973</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3703300" y="178710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126637</xdr:rowOff>
    </xdr:from>
    <xdr:to>
      <xdr:col>67</xdr:col>
      <xdr:colOff>101600</xdr:colOff>
      <xdr:row>104</xdr:row>
      <xdr:rowOff>56787</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2763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5987</xdr:rowOff>
    </xdr:from>
    <xdr:to>
      <xdr:col>71</xdr:col>
      <xdr:colOff>177800</xdr:colOff>
      <xdr:row>104</xdr:row>
      <xdr:rowOff>40277</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2814300" y="178367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129557</xdr:rowOff>
    </xdr:from>
    <xdr:ext cx="405111" cy="259045"/>
    <xdr:sp macro="" textlink="">
      <xdr:nvSpPr>
        <xdr:cNvPr id="782" name="n_1aveValue【庁舎】&#10;有形固定資産減価償却率">
          <a:extLst>
            <a:ext uri="{FF2B5EF4-FFF2-40B4-BE49-F238E27FC236}">
              <a16:creationId xmlns:a16="http://schemas.microsoft.com/office/drawing/2014/main" id="{00000000-0008-0000-0F00-00000E030000}"/>
            </a:ext>
          </a:extLst>
        </xdr:cNvPr>
        <xdr:cNvSpPr txBox="1"/>
      </xdr:nvSpPr>
      <xdr:spPr>
        <a:xfrm>
          <a:off x="15266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25054</xdr:rowOff>
    </xdr:from>
    <xdr:ext cx="405111" cy="259045"/>
    <xdr:sp macro="" textlink="">
      <xdr:nvSpPr>
        <xdr:cNvPr id="783" name="n_2aveValue【庁舎】&#10;有形固定資産減価償却率">
          <a:extLst>
            <a:ext uri="{FF2B5EF4-FFF2-40B4-BE49-F238E27FC236}">
              <a16:creationId xmlns:a16="http://schemas.microsoft.com/office/drawing/2014/main" id="{00000000-0008-0000-0F00-00000F030000}"/>
            </a:ext>
          </a:extLst>
        </xdr:cNvPr>
        <xdr:cNvSpPr txBox="1"/>
      </xdr:nvSpPr>
      <xdr:spPr>
        <a:xfrm>
          <a:off x="14389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784" name="n_3aveValue【庁舎】&#10;有形固定資産減価償却率">
          <a:extLst>
            <a:ext uri="{FF2B5EF4-FFF2-40B4-BE49-F238E27FC236}">
              <a16:creationId xmlns:a16="http://schemas.microsoft.com/office/drawing/2014/main" id="{00000000-0008-0000-0F00-000010030000}"/>
            </a:ext>
          </a:extLst>
        </xdr:cNvPr>
        <xdr:cNvSpPr txBox="1"/>
      </xdr:nvSpPr>
      <xdr:spPr>
        <a:xfrm>
          <a:off x="13500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62609</xdr:rowOff>
    </xdr:from>
    <xdr:ext cx="405111" cy="259045"/>
    <xdr:sp macro="" textlink="">
      <xdr:nvSpPr>
        <xdr:cNvPr id="785" name="n_4aveValue【庁舎】&#10;有形固定資産減価償却率">
          <a:extLst>
            <a:ext uri="{FF2B5EF4-FFF2-40B4-BE49-F238E27FC236}">
              <a16:creationId xmlns:a16="http://schemas.microsoft.com/office/drawing/2014/main" id="{00000000-0008-0000-0F00-000011030000}"/>
            </a:ext>
          </a:extLst>
        </xdr:cNvPr>
        <xdr:cNvSpPr txBox="1"/>
      </xdr:nvSpPr>
      <xdr:spPr>
        <a:xfrm>
          <a:off x="12611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153325</xdr:rowOff>
    </xdr:from>
    <xdr:ext cx="405111" cy="259045"/>
    <xdr:sp macro="" textlink="">
      <xdr:nvSpPr>
        <xdr:cNvPr id="786" name="n_1mainValue【庁舎】&#10;有形固定資産減価償却率">
          <a:extLst>
            <a:ext uri="{FF2B5EF4-FFF2-40B4-BE49-F238E27FC236}">
              <a16:creationId xmlns:a16="http://schemas.microsoft.com/office/drawing/2014/main" id="{00000000-0008-0000-0F00-000012030000}"/>
            </a:ext>
          </a:extLst>
        </xdr:cNvPr>
        <xdr:cNvSpPr txBox="1"/>
      </xdr:nvSpPr>
      <xdr:spPr>
        <a:xfrm>
          <a:off x="15266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787" name="n_2mainValue【庁舎】&#10;有形固定資産減価償却率">
          <a:extLst>
            <a:ext uri="{FF2B5EF4-FFF2-40B4-BE49-F238E27FC236}">
              <a16:creationId xmlns:a16="http://schemas.microsoft.com/office/drawing/2014/main" id="{00000000-0008-0000-0F00-000013030000}"/>
            </a:ext>
          </a:extLst>
        </xdr:cNvPr>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107604</xdr:rowOff>
    </xdr:from>
    <xdr:ext cx="405111" cy="259045"/>
    <xdr:sp macro="" textlink="">
      <xdr:nvSpPr>
        <xdr:cNvPr id="788" name="n_3mainValue【庁舎】&#10;有形固定資産減価償却率">
          <a:extLst>
            <a:ext uri="{FF2B5EF4-FFF2-40B4-BE49-F238E27FC236}">
              <a16:creationId xmlns:a16="http://schemas.microsoft.com/office/drawing/2014/main" id="{00000000-0008-0000-0F00-000014030000}"/>
            </a:ext>
          </a:extLst>
        </xdr:cNvPr>
        <xdr:cNvSpPr txBox="1"/>
      </xdr:nvSpPr>
      <xdr:spPr>
        <a:xfrm>
          <a:off x="13500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73314</xdr:rowOff>
    </xdr:from>
    <xdr:ext cx="405111" cy="259045"/>
    <xdr:sp macro="" textlink="">
      <xdr:nvSpPr>
        <xdr:cNvPr id="789" name="n_4mainValue【庁舎】&#10;有形固定資産減価償却率">
          <a:extLst>
            <a:ext uri="{FF2B5EF4-FFF2-40B4-BE49-F238E27FC236}">
              <a16:creationId xmlns:a16="http://schemas.microsoft.com/office/drawing/2014/main" id="{00000000-0008-0000-0F00-000015030000}"/>
            </a:ext>
          </a:extLst>
        </xdr:cNvPr>
        <xdr:cNvSpPr txBox="1"/>
      </xdr:nvSpPr>
      <xdr:spPr>
        <a:xfrm>
          <a:off x="12611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a:extLst>
            <a:ext uri="{FF2B5EF4-FFF2-40B4-BE49-F238E27FC236}">
              <a16:creationId xmlns:a16="http://schemas.microsoft.com/office/drawing/2014/main" id="{00000000-0008-0000-0F00-00002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812" name="【庁舎】&#10;一人当たり面積最小値テキスト">
          <a:extLst>
            <a:ext uri="{FF2B5EF4-FFF2-40B4-BE49-F238E27FC236}">
              <a16:creationId xmlns:a16="http://schemas.microsoft.com/office/drawing/2014/main" id="{00000000-0008-0000-0F00-00002C030000}"/>
            </a:ext>
          </a:extLst>
        </xdr:cNvPr>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814" name="【庁舎】&#10;一人当たり面積最大値テキスト">
          <a:extLst>
            <a:ext uri="{FF2B5EF4-FFF2-40B4-BE49-F238E27FC236}">
              <a16:creationId xmlns:a16="http://schemas.microsoft.com/office/drawing/2014/main" id="{00000000-0008-0000-0F00-00002E030000}"/>
            </a:ext>
          </a:extLst>
        </xdr:cNvPr>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160748</xdr:rowOff>
    </xdr:from>
    <xdr:ext cx="469744" cy="259045"/>
    <xdr:sp macro="" textlink="">
      <xdr:nvSpPr>
        <xdr:cNvPr id="816" name="【庁舎】&#10;一人当たり面積平均値テキスト">
          <a:extLst>
            <a:ext uri="{FF2B5EF4-FFF2-40B4-BE49-F238E27FC236}">
              <a16:creationId xmlns:a16="http://schemas.microsoft.com/office/drawing/2014/main" id="{00000000-0008-0000-0F00-000030030000}"/>
            </a:ext>
          </a:extLst>
        </xdr:cNvPr>
        <xdr:cNvSpPr txBox="1"/>
      </xdr:nvSpPr>
      <xdr:spPr>
        <a:xfrm>
          <a:off x="22199600" y="1816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168503</xdr:rowOff>
    </xdr:from>
    <xdr:to>
      <xdr:col>116</xdr:col>
      <xdr:colOff>114300</xdr:colOff>
      <xdr:row>107</xdr:row>
      <xdr:rowOff>98653</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2110700" y="183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116298</xdr:rowOff>
    </xdr:from>
    <xdr:ext cx="469744" cy="259045"/>
    <xdr:sp macro="" textlink="">
      <xdr:nvSpPr>
        <xdr:cNvPr id="828" name="【庁舎】&#10;一人当たり面積該当値テキスト">
          <a:extLst>
            <a:ext uri="{FF2B5EF4-FFF2-40B4-BE49-F238E27FC236}">
              <a16:creationId xmlns:a16="http://schemas.microsoft.com/office/drawing/2014/main" id="{00000000-0008-0000-0F00-00003C030000}"/>
            </a:ext>
          </a:extLst>
        </xdr:cNvPr>
        <xdr:cNvSpPr txBox="1"/>
      </xdr:nvSpPr>
      <xdr:spPr>
        <a:xfrm>
          <a:off x="22199600" y="1828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171247</xdr:rowOff>
    </xdr:from>
    <xdr:to>
      <xdr:col>112</xdr:col>
      <xdr:colOff>38100</xdr:colOff>
      <xdr:row>107</xdr:row>
      <xdr:rowOff>101397</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21272500" y="183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47853</xdr:rowOff>
    </xdr:from>
    <xdr:to>
      <xdr:col>116</xdr:col>
      <xdr:colOff>63500</xdr:colOff>
      <xdr:row>107</xdr:row>
      <xdr:rowOff>50597</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21323300" y="18393003"/>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2997</xdr:rowOff>
    </xdr:from>
    <xdr:to>
      <xdr:col>107</xdr:col>
      <xdr:colOff>101600</xdr:colOff>
      <xdr:row>107</xdr:row>
      <xdr:rowOff>104597</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20383500" y="183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50597</xdr:rowOff>
    </xdr:from>
    <xdr:to>
      <xdr:col>111</xdr:col>
      <xdr:colOff>177800</xdr:colOff>
      <xdr:row>107</xdr:row>
      <xdr:rowOff>53797</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20434300" y="1839574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6198</xdr:rowOff>
    </xdr:from>
    <xdr:to>
      <xdr:col>102</xdr:col>
      <xdr:colOff>165100</xdr:colOff>
      <xdr:row>107</xdr:row>
      <xdr:rowOff>107798</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94945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53797</xdr:rowOff>
    </xdr:from>
    <xdr:to>
      <xdr:col>107</xdr:col>
      <xdr:colOff>50800</xdr:colOff>
      <xdr:row>107</xdr:row>
      <xdr:rowOff>56998</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19545300" y="1839894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8483</xdr:rowOff>
    </xdr:from>
    <xdr:to>
      <xdr:col>98</xdr:col>
      <xdr:colOff>38100</xdr:colOff>
      <xdr:row>107</xdr:row>
      <xdr:rowOff>110083</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8605500" y="183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56998</xdr:rowOff>
    </xdr:from>
    <xdr:to>
      <xdr:col>102</xdr:col>
      <xdr:colOff>114300</xdr:colOff>
      <xdr:row>107</xdr:row>
      <xdr:rowOff>59283</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18656300" y="1840214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99179</xdr:rowOff>
    </xdr:from>
    <xdr:ext cx="469744" cy="259045"/>
    <xdr:sp macro="" textlink="">
      <xdr:nvSpPr>
        <xdr:cNvPr id="837" name="n_1aveValue【庁舎】&#10;一人当たり面積">
          <a:extLst>
            <a:ext uri="{FF2B5EF4-FFF2-40B4-BE49-F238E27FC236}">
              <a16:creationId xmlns:a16="http://schemas.microsoft.com/office/drawing/2014/main" id="{00000000-0008-0000-0F00-000045030000}"/>
            </a:ext>
          </a:extLst>
        </xdr:cNvPr>
        <xdr:cNvSpPr txBox="1"/>
      </xdr:nvSpPr>
      <xdr:spPr>
        <a:xfrm>
          <a:off x="21075727" y="1810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116552</xdr:rowOff>
    </xdr:from>
    <xdr:ext cx="469744" cy="259045"/>
    <xdr:sp macro="" textlink="">
      <xdr:nvSpPr>
        <xdr:cNvPr id="838" name="n_2aveValue【庁舎】&#10;一人当たり面積">
          <a:extLst>
            <a:ext uri="{FF2B5EF4-FFF2-40B4-BE49-F238E27FC236}">
              <a16:creationId xmlns:a16="http://schemas.microsoft.com/office/drawing/2014/main" id="{00000000-0008-0000-0F00-000046030000}"/>
            </a:ext>
          </a:extLst>
        </xdr:cNvPr>
        <xdr:cNvSpPr txBox="1"/>
      </xdr:nvSpPr>
      <xdr:spPr>
        <a:xfrm>
          <a:off x="201994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135958</xdr:rowOff>
    </xdr:from>
    <xdr:ext cx="469744" cy="259045"/>
    <xdr:sp macro="" textlink="">
      <xdr:nvSpPr>
        <xdr:cNvPr id="839" name="n_3aveValue【庁舎】&#10;一人当たり面積">
          <a:extLst>
            <a:ext uri="{FF2B5EF4-FFF2-40B4-BE49-F238E27FC236}">
              <a16:creationId xmlns:a16="http://schemas.microsoft.com/office/drawing/2014/main" id="{00000000-0008-0000-0F00-000047030000}"/>
            </a:ext>
          </a:extLst>
        </xdr:cNvPr>
        <xdr:cNvSpPr txBox="1"/>
      </xdr:nvSpPr>
      <xdr:spPr>
        <a:xfrm>
          <a:off x="19310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116298</xdr:rowOff>
    </xdr:from>
    <xdr:ext cx="469744" cy="259045"/>
    <xdr:sp macro="" textlink="">
      <xdr:nvSpPr>
        <xdr:cNvPr id="840" name="n_4aveValue【庁舎】&#10;一人当たり面積">
          <a:extLst>
            <a:ext uri="{FF2B5EF4-FFF2-40B4-BE49-F238E27FC236}">
              <a16:creationId xmlns:a16="http://schemas.microsoft.com/office/drawing/2014/main" id="{00000000-0008-0000-0F00-000048030000}"/>
            </a:ext>
          </a:extLst>
        </xdr:cNvPr>
        <xdr:cNvSpPr txBox="1"/>
      </xdr:nvSpPr>
      <xdr:spPr>
        <a:xfrm>
          <a:off x="18421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92524</xdr:rowOff>
    </xdr:from>
    <xdr:ext cx="469744" cy="259045"/>
    <xdr:sp macro="" textlink="">
      <xdr:nvSpPr>
        <xdr:cNvPr id="841" name="n_1mainValue【庁舎】&#10;一人当たり面積">
          <a:extLst>
            <a:ext uri="{FF2B5EF4-FFF2-40B4-BE49-F238E27FC236}">
              <a16:creationId xmlns:a16="http://schemas.microsoft.com/office/drawing/2014/main" id="{00000000-0008-0000-0F00-000049030000}"/>
            </a:ext>
          </a:extLst>
        </xdr:cNvPr>
        <xdr:cNvSpPr txBox="1"/>
      </xdr:nvSpPr>
      <xdr:spPr>
        <a:xfrm>
          <a:off x="21075727" y="1843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95724</xdr:rowOff>
    </xdr:from>
    <xdr:ext cx="469744" cy="259045"/>
    <xdr:sp macro="" textlink="">
      <xdr:nvSpPr>
        <xdr:cNvPr id="842" name="n_2mainValue【庁舎】&#10;一人当たり面積">
          <a:extLst>
            <a:ext uri="{FF2B5EF4-FFF2-40B4-BE49-F238E27FC236}">
              <a16:creationId xmlns:a16="http://schemas.microsoft.com/office/drawing/2014/main" id="{00000000-0008-0000-0F00-00004A030000}"/>
            </a:ext>
          </a:extLst>
        </xdr:cNvPr>
        <xdr:cNvSpPr txBox="1"/>
      </xdr:nvSpPr>
      <xdr:spPr>
        <a:xfrm>
          <a:off x="20199427" y="1844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124325</xdr:rowOff>
    </xdr:from>
    <xdr:ext cx="469744" cy="259045"/>
    <xdr:sp macro="" textlink="">
      <xdr:nvSpPr>
        <xdr:cNvPr id="843" name="n_3mainValue【庁舎】&#10;一人当たり面積">
          <a:extLst>
            <a:ext uri="{FF2B5EF4-FFF2-40B4-BE49-F238E27FC236}">
              <a16:creationId xmlns:a16="http://schemas.microsoft.com/office/drawing/2014/main" id="{00000000-0008-0000-0F00-00004B030000}"/>
            </a:ext>
          </a:extLst>
        </xdr:cNvPr>
        <xdr:cNvSpPr txBox="1"/>
      </xdr:nvSpPr>
      <xdr:spPr>
        <a:xfrm>
          <a:off x="19310427" y="1812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126610</xdr:rowOff>
    </xdr:from>
    <xdr:ext cx="469744" cy="259045"/>
    <xdr:sp macro="" textlink="">
      <xdr:nvSpPr>
        <xdr:cNvPr id="844" name="n_4mainValue【庁舎】&#10;一人当たり面積">
          <a:extLst>
            <a:ext uri="{FF2B5EF4-FFF2-40B4-BE49-F238E27FC236}">
              <a16:creationId xmlns:a16="http://schemas.microsoft.com/office/drawing/2014/main" id="{00000000-0008-0000-0F00-00004C030000}"/>
            </a:ext>
          </a:extLst>
        </xdr:cNvPr>
        <xdr:cNvSpPr txBox="1"/>
      </xdr:nvSpPr>
      <xdr:spPr>
        <a:xfrm>
          <a:off x="18421427" y="1812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ほとんどの施設において、有形固定資産減価償却率は類似団体平均を下回っているものの、図書館については類似団体平均を大きく上回っている。これは、町内に３施設ある図書館のうち、２施設は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市民会館に併設されており、市民会館に含まれていること、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図書館単独で計上され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た残り１施設が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法定耐用年数を超過している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同様に、図書館の一人当たり面積が類似団体平均の３分の１程度しかないが、実際には他に２施設あるため、類似団体と同レベルに整備されている状況にある。保健センター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年度に大きく面積が減少しているが、これは、甲山保健福祉センター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を廃止し、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甲山自治センター（公民館類似施設）に転用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たことによるものである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また、市民会館の一人当たり面積が、類似団体平均を上回っているが、これは、町内の各地域にコミュニティや避難所機能を含む自治センターを計画的に整備してきた結果でもある。小学校や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が廃止となり、自治センターが唯一の公共施設となっている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も多い。本町は面積も広く、山間部であり高齢化も進んでいることから、災害発生時に容易に他地域まで避難できない住民も多いため、一定数は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避難場所として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残し続ける必要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ある。しかしながら、今後の維持管理費を削減する必要もあるため、長期的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人口減少等も踏まえた対応が必要である。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16,072
15,757
278.14
12,786,614
12,331,078
336,333
7,183,691
10,948,634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少子高齢化に伴う人口減少や全国平均を上回る高齢化率の上昇に加え、町内には農業以外に中心となる産業がないこと等により、財政基盤が弱く、歳入総額に占める自主財源比率は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％しかない。財政力指数は、平成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年度から横ばいの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と低い位置で推移している。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今後、施設老朽化による維持補修費の増や大規模建設事業等が具体化していくことから、引き続き行政の効率化に努め、財政の健全化に努める。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（分母）経常一般財源等が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172,128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千円の減、（分子）経常経費充当一般財源等が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280,493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千円の減となり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分子</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減が大きいことで、前年度から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年度以降、普通交付税の合併算定替の縮減が始まり、平成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年度には臨時財政対策債を含む普通交付税が約５億円の大幅減となり、以降、比率は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半で推移している。令和２年度には普通交付税の合併算定替が無くなる中、今後も扶助費その他の経常経費の増加が見込まれ、比率が更に上昇することが懸念される。引き続き、経常経費削減と自主財源確保等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65</xdr:row>
      <xdr:rowOff>36830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5238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65</xdr:row>
      <xdr:rowOff>36830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202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63500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2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64</xdr:row>
      <xdr:rowOff>63500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84790"/>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これまで類似団体平均と同額程度で推移しており、人口減少により対前年度で若干の増となった。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今後も、定員適正化計画に基づいた職員数管理と事務事業の見直し等により経費削減に努める。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136432</xdr:rowOff>
    </xdr:from>
    <xdr:to>
      <xdr:col>23</xdr:col>
      <xdr:colOff>133350</xdr:colOff>
      <xdr:row>84</xdr:row>
      <xdr:rowOff>1205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66782"/>
          <a:ext cx="838200" cy="3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138861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6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118982</xdr:rowOff>
    </xdr:from>
    <xdr:to>
      <xdr:col>19</xdr:col>
      <xdr:colOff>133350</xdr:colOff>
      <xdr:row>83</xdr:row>
      <xdr:rowOff>136432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49332"/>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78670</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118982</xdr:rowOff>
    </xdr:from>
    <xdr:to>
      <xdr:col>15</xdr:col>
      <xdr:colOff>82550</xdr:colOff>
      <xdr:row>83</xdr:row>
      <xdr:rowOff>127318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349332"/>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164039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127318</xdr:rowOff>
    </xdr:from>
    <xdr:to>
      <xdr:col>11</xdr:col>
      <xdr:colOff>31750</xdr:colOff>
      <xdr:row>83</xdr:row>
      <xdr:rowOff>128530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357668"/>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162717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5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30325</xdr:rowOff>
    </xdr:from>
    <xdr:to>
      <xdr:col>7</xdr:col>
      <xdr:colOff>31750</xdr:colOff>
      <xdr:row>83</xdr:row>
      <xdr:rowOff>131925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142102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2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121855</xdr:rowOff>
    </xdr:from>
    <xdr:to>
      <xdr:col>23</xdr:col>
      <xdr:colOff>184150</xdr:colOff>
      <xdr:row>84</xdr:row>
      <xdr:rowOff>52005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138382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9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85632</xdr:rowOff>
    </xdr:from>
    <xdr:to>
      <xdr:col>19</xdr:col>
      <xdr:colOff>184150</xdr:colOff>
      <xdr:row>84</xdr:row>
      <xdr:rowOff>15782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25959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8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68182</xdr:rowOff>
    </xdr:from>
    <xdr:to>
      <xdr:col>15</xdr:col>
      <xdr:colOff>133350</xdr:colOff>
      <xdr:row>83</xdr:row>
      <xdr:rowOff>169782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6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76518</xdr:rowOff>
    </xdr:from>
    <xdr:to>
      <xdr:col>11</xdr:col>
      <xdr:colOff>82550</xdr:colOff>
      <xdr:row>84</xdr:row>
      <xdr:rowOff>6668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0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162895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9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77730</xdr:rowOff>
    </xdr:from>
    <xdr:to>
      <xdr:col>7</xdr:col>
      <xdr:colOff>31750</xdr:colOff>
      <xdr:row>84</xdr:row>
      <xdr:rowOff>7880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0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164107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人事院勧告に準じて給与改正を実施している。ラスパイレスの変動はあまりなく、類似団体平均との差は、他団体独自の減額措置や職員の年齢構成等が影響している。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71438</xdr:rowOff>
    </xdr:from>
    <xdr:to>
      <xdr:col>81</xdr:col>
      <xdr:colOff>44450</xdr:colOff>
      <xdr:row>86</xdr:row>
      <xdr:rowOff>116681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816138"/>
          <a:ext cx="8382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78440</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0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56356</xdr:rowOff>
    </xdr:from>
    <xdr:to>
      <xdr:col>77</xdr:col>
      <xdr:colOff>44450</xdr:colOff>
      <xdr:row>86</xdr:row>
      <xdr:rowOff>71438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8010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56356</xdr:rowOff>
    </xdr:from>
    <xdr:to>
      <xdr:col>72</xdr:col>
      <xdr:colOff>203200</xdr:colOff>
      <xdr:row>86</xdr:row>
      <xdr:rowOff>56356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801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56356</xdr:rowOff>
    </xdr:from>
    <xdr:to>
      <xdr:col>68</xdr:col>
      <xdr:colOff>152400</xdr:colOff>
      <xdr:row>87</xdr:row>
      <xdr:rowOff>50800</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801056"/>
          <a:ext cx="889000" cy="1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65881</xdr:rowOff>
    </xdr:from>
    <xdr:to>
      <xdr:col>81</xdr:col>
      <xdr:colOff>95250</xdr:colOff>
      <xdr:row>86</xdr:row>
      <xdr:rowOff>167481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8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37958</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78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20638</xdr:rowOff>
    </xdr:from>
    <xdr:to>
      <xdr:col>77</xdr:col>
      <xdr:colOff>95250</xdr:colOff>
      <xdr:row>86</xdr:row>
      <xdr:rowOff>122238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107015</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85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5556</xdr:rowOff>
    </xdr:from>
    <xdr:to>
      <xdr:col>73</xdr:col>
      <xdr:colOff>44450</xdr:colOff>
      <xdr:row>86</xdr:row>
      <xdr:rowOff>107156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91933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8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5556</xdr:rowOff>
    </xdr:from>
    <xdr:to>
      <xdr:col>68</xdr:col>
      <xdr:colOff>203200</xdr:colOff>
      <xdr:row>86</xdr:row>
      <xdr:rowOff>107156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91933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8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中山間地域の中で過疎地域にあたり、人口密度が低くなっている。人口に対する職員数は、類似団体平均とほぼ同数となっている。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定員適正化計画に沿って職員数の管理を行っているが、新規採用者の確保に苦慮している状況で職員数は計画値以上の減少となっている。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業務の見直し等、効率的な行政運営となるよう努めている。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170321</xdr:rowOff>
    </xdr:from>
    <xdr:to>
      <xdr:col>81</xdr:col>
      <xdr:colOff>44450</xdr:colOff>
      <xdr:row>62</xdr:row>
      <xdr:rowOff>10936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62877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154604</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158256</xdr:rowOff>
    </xdr:from>
    <xdr:to>
      <xdr:col>77</xdr:col>
      <xdr:colOff>44450</xdr:colOff>
      <xdr:row>62</xdr:row>
      <xdr:rowOff>10936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167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158256</xdr:rowOff>
    </xdr:from>
    <xdr:to>
      <xdr:col>72</xdr:col>
      <xdr:colOff>203200</xdr:colOff>
      <xdr:row>61</xdr:row>
      <xdr:rowOff>160937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61670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34378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140829</xdr:rowOff>
    </xdr:from>
    <xdr:to>
      <xdr:col>68</xdr:col>
      <xdr:colOff>152400</xdr:colOff>
      <xdr:row>61</xdr:row>
      <xdr:rowOff>160937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99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37058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27746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119521</xdr:rowOff>
    </xdr:from>
    <xdr:to>
      <xdr:col>81</xdr:col>
      <xdr:colOff>95250</xdr:colOff>
      <xdr:row>62</xdr:row>
      <xdr:rowOff>49671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136048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2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131586</xdr:rowOff>
    </xdr:from>
    <xdr:to>
      <xdr:col>77</xdr:col>
      <xdr:colOff>95250</xdr:colOff>
      <xdr:row>62</xdr:row>
      <xdr:rowOff>61736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71913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35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107456</xdr:rowOff>
    </xdr:from>
    <xdr:to>
      <xdr:col>73</xdr:col>
      <xdr:colOff>44450</xdr:colOff>
      <xdr:row>62</xdr:row>
      <xdr:rowOff>37606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22383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110137</xdr:rowOff>
    </xdr:from>
    <xdr:to>
      <xdr:col>68</xdr:col>
      <xdr:colOff>203200</xdr:colOff>
      <xdr:row>62</xdr:row>
      <xdr:rowOff>40287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25064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5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90029</xdr:rowOff>
    </xdr:from>
    <xdr:to>
      <xdr:col>64</xdr:col>
      <xdr:colOff>152400</xdr:colOff>
      <xdr:row>62</xdr:row>
      <xdr:rowOff>20179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4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30356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31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単年度では前年度より改善したものの、３年平均であるため、対前年度比で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るのは、これまでの起債の抑制、積極的な繰上償還、低利率への借換や利率見直し等の効果と考えている。過去に発行した地方債の償還負担が減り、今後は新規発行額と償還額が同程度になると想定しており、比率はほぼ横ばいで推移すると見込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大規模建設事業の具体化にあたっては、後年度に負担するランニングコストや公債費等も重視し、財政の健全化に努める。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11995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1860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156633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0654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35983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0386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3122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9172</xdr:rowOff>
    </xdr:from>
    <xdr:to>
      <xdr:col>68</xdr:col>
      <xdr:colOff>152400</xdr:colOff>
      <xdr:row>41</xdr:row>
      <xdr:rowOff>49389</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03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132645</xdr:rowOff>
    </xdr:from>
    <xdr:to>
      <xdr:col>81</xdr:col>
      <xdr:colOff>95250</xdr:colOff>
      <xdr:row>42</xdr:row>
      <xdr:rowOff>62795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104722</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129822</xdr:rowOff>
    </xdr:from>
    <xdr:to>
      <xdr:col>68</xdr:col>
      <xdr:colOff>203200</xdr:colOff>
      <xdr:row>41</xdr:row>
      <xdr:rowOff>59972</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44749</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170039</xdr:rowOff>
    </xdr:from>
    <xdr:to>
      <xdr:col>64</xdr:col>
      <xdr:colOff>152400</xdr:colOff>
      <xdr:row>41</xdr:row>
      <xdr:rowOff>100189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110366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主な要因として、分子の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地方債現在高、公営企業債等繰入見込額等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の減が影響している。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引き続き、町債発行と公債費負担のバランスに配慮しながら、比率が上昇傾向とならないよう財政の健全化に努める。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20108</xdr:rowOff>
    </xdr:from>
    <xdr:to>
      <xdr:col>81</xdr:col>
      <xdr:colOff>44450</xdr:colOff>
      <xdr:row>15</xdr:row>
      <xdr:rowOff>68368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59185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156704</xdr:rowOff>
    </xdr:from>
    <xdr:to>
      <xdr:col>77</xdr:col>
      <xdr:colOff>44450</xdr:colOff>
      <xdr:row>15</xdr:row>
      <xdr:rowOff>68368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557004"/>
          <a:ext cx="8890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156704</xdr:rowOff>
    </xdr:from>
    <xdr:to>
      <xdr:col>72</xdr:col>
      <xdr:colOff>203200</xdr:colOff>
      <xdr:row>14</xdr:row>
      <xdr:rowOff>170109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55700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99924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111125</xdr:rowOff>
    </xdr:from>
    <xdr:to>
      <xdr:col>68</xdr:col>
      <xdr:colOff>152400</xdr:colOff>
      <xdr:row>14</xdr:row>
      <xdr:rowOff>170109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511425"/>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69850</xdr:rowOff>
    </xdr:from>
    <xdr:to>
      <xdr:col>68</xdr:col>
      <xdr:colOff>203200</xdr:colOff>
      <xdr:row>16</xdr:row>
      <xdr:rowOff>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156227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161730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140758</xdr:rowOff>
    </xdr:from>
    <xdr:to>
      <xdr:col>81</xdr:col>
      <xdr:colOff>95250</xdr:colOff>
      <xdr:row>15</xdr:row>
      <xdr:rowOff>70908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157285</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38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17568</xdr:rowOff>
    </xdr:from>
    <xdr:to>
      <xdr:col>77</xdr:col>
      <xdr:colOff>95250</xdr:colOff>
      <xdr:row>15</xdr:row>
      <xdr:rowOff>119168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103945</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675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105904</xdr:rowOff>
    </xdr:from>
    <xdr:to>
      <xdr:col>73</xdr:col>
      <xdr:colOff>44450</xdr:colOff>
      <xdr:row>15</xdr:row>
      <xdr:rowOff>36054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5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46231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2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60325</xdr:rowOff>
    </xdr:from>
    <xdr:to>
      <xdr:col>64</xdr:col>
      <xdr:colOff>152400</xdr:colOff>
      <xdr:row>14</xdr:row>
      <xdr:rowOff>161925</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652</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2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16,072
15,757
278.14
12,786,614
12,331,078
336,333
7,183,691
10,948,634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経常一般財源等の減少（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百万円）により、経常収支比率は前年度から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％上昇している。類似団体平均と比較すると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％下回っており、職員構成が主な要因である。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年の合併以降、職員数の削減や指定管理者制度活用等で人件費の抑制を図ってきた。今後も、定員適正化計画に基づいて定員管理に努めながら、効率的な行政運営に努める。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124278</xdr:rowOff>
    </xdr:from>
    <xdr:to>
      <xdr:col>24</xdr:col>
      <xdr:colOff>25400</xdr:colOff>
      <xdr:row>34</xdr:row>
      <xdr:rowOff>29028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82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69850</xdr:rowOff>
    </xdr:from>
    <xdr:to>
      <xdr:col>19</xdr:col>
      <xdr:colOff>187325</xdr:colOff>
      <xdr:row>33</xdr:row>
      <xdr:rowOff>124278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2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78213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7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33</xdr:row>
      <xdr:rowOff>80736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72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23784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15422</xdr:rowOff>
    </xdr:from>
    <xdr:to>
      <xdr:col>11</xdr:col>
      <xdr:colOff>9525</xdr:colOff>
      <xdr:row>33</xdr:row>
      <xdr:rowOff>80736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732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34670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149678</xdr:rowOff>
    </xdr:from>
    <xdr:to>
      <xdr:col>24</xdr:col>
      <xdr:colOff>76200</xdr:colOff>
      <xdr:row>34</xdr:row>
      <xdr:rowOff>79828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166205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73478</xdr:rowOff>
    </xdr:from>
    <xdr:to>
      <xdr:col>20</xdr:col>
      <xdr:colOff>38100</xdr:colOff>
      <xdr:row>34</xdr:row>
      <xdr:rowOff>3628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13805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29936</xdr:rowOff>
    </xdr:from>
    <xdr:to>
      <xdr:col>11</xdr:col>
      <xdr:colOff>60325</xdr:colOff>
      <xdr:row>33</xdr:row>
      <xdr:rowOff>131536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141713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136072</xdr:rowOff>
    </xdr:from>
    <xdr:to>
      <xdr:col>6</xdr:col>
      <xdr:colOff>171450</xdr:colOff>
      <xdr:row>33</xdr:row>
      <xdr:rowOff>66222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76399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経常一般財源等の減少（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百万円）により、比率は前年度から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類似団体内では良好な数値となっているが、引き続き、必要最小限の経費で効率的な行政運営に努める。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20</xdr:row>
      <xdr:rowOff>139700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527300"/>
          <a:ext cx="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6350</xdr:rowOff>
    </xdr:from>
    <xdr:to>
      <xdr:col>82</xdr:col>
      <xdr:colOff>107950</xdr:colOff>
      <xdr:row>15</xdr:row>
      <xdr:rowOff>44450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78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6350</xdr:rowOff>
    </xdr:from>
    <xdr:to>
      <xdr:col>78</xdr:col>
      <xdr:colOff>69850</xdr:colOff>
      <xdr:row>15</xdr:row>
      <xdr:rowOff>6350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7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6350</xdr:rowOff>
    </xdr:from>
    <xdr:to>
      <xdr:col>73</xdr:col>
      <xdr:colOff>180975</xdr:colOff>
      <xdr:row>15</xdr:row>
      <xdr:rowOff>82550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78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139700</xdr:rowOff>
    </xdr:from>
    <xdr:to>
      <xdr:col>74</xdr:col>
      <xdr:colOff>31750</xdr:colOff>
      <xdr:row>17</xdr:row>
      <xdr:rowOff>69850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57150</xdr:rowOff>
    </xdr:from>
    <xdr:to>
      <xdr:col>69</xdr:col>
      <xdr:colOff>92075</xdr:colOff>
      <xdr:row>15</xdr:row>
      <xdr:rowOff>82550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2860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127000</xdr:rowOff>
    </xdr:from>
    <xdr:to>
      <xdr:col>78</xdr:col>
      <xdr:colOff>120650</xdr:colOff>
      <xdr:row>15</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67327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127000</xdr:rowOff>
    </xdr:from>
    <xdr:to>
      <xdr:col>74</xdr:col>
      <xdr:colOff>31750</xdr:colOff>
      <xdr:row>15</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31750</xdr:rowOff>
    </xdr:from>
    <xdr:to>
      <xdr:col>69</xdr:col>
      <xdr:colOff>142875</xdr:colOff>
      <xdr:row>15</xdr:row>
      <xdr:rowOff>133350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6350</xdr:rowOff>
    </xdr:from>
    <xdr:to>
      <xdr:col>65</xdr:col>
      <xdr:colOff>53975</xdr:colOff>
      <xdr:row>13</xdr:row>
      <xdr:rowOff>107950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118127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から変動がないが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国の制度改正等により扶助費の増加はやむを得ない面もあるが、支給時の資格審査等を通して、適正な執行と経費の抑制に努める。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95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151493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50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その他に係る比率が類似団体平均を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％下回っているのは、水道事業及び下水道事業を法適化していることで、特別会計への繰出金が少ないことが主な要因である。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少子高齢化が進んでおり、社会保障関連の特別会計への繰出金等は高止まり傾向である。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特別会計においては独立採算の原則のもと、経費削減や効率的・効果的な事業執行等で、普通会計の負担の抑制に努める。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120650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3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133350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133350</xdr:rowOff>
    </xdr:from>
    <xdr:to>
      <xdr:col>73</xdr:col>
      <xdr:colOff>180975</xdr:colOff>
      <xdr:row>56</xdr:row>
      <xdr:rowOff>38100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38100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99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69850</xdr:rowOff>
    </xdr:from>
    <xdr:to>
      <xdr:col>82</xdr:col>
      <xdr:colOff>158750</xdr:colOff>
      <xdr:row>56</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86377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82550</xdr:rowOff>
    </xdr:from>
    <xdr:to>
      <xdr:col>74</xdr:col>
      <xdr:colOff>31750</xdr:colOff>
      <xdr:row>56</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22877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158750</xdr:rowOff>
    </xdr:from>
    <xdr:to>
      <xdr:col>69</xdr:col>
      <xdr:colOff>142875</xdr:colOff>
      <xdr:row>56</xdr:row>
      <xdr:rowOff>88900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農業・観光分野への補助金等が多額であることや法適化している水道事業及び公共下水道事業への繰出金等が影響し、例年、類似団体平均と比べ大きく上回っている。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大幅な削減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すぐには困難である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、必要性・公平性・事業効果を検証しつつ、見直しを行い、より効果的な予算執行に努める。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35560</xdr:rowOff>
    </xdr:from>
    <xdr:to>
      <xdr:col>82</xdr:col>
      <xdr:colOff>107950</xdr:colOff>
      <xdr:row>40</xdr:row>
      <xdr:rowOff>165100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8935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142240</xdr:rowOff>
    </xdr:from>
    <xdr:to>
      <xdr:col>78</xdr:col>
      <xdr:colOff>69850</xdr:colOff>
      <xdr:row>40</xdr:row>
      <xdr:rowOff>165100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7000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69867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50800</xdr:rowOff>
    </xdr:from>
    <xdr:to>
      <xdr:col>73</xdr:col>
      <xdr:colOff>180975</xdr:colOff>
      <xdr:row>40</xdr:row>
      <xdr:rowOff>142240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908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54610</xdr:rowOff>
    </xdr:from>
    <xdr:to>
      <xdr:col>69</xdr:col>
      <xdr:colOff>92075</xdr:colOff>
      <xdr:row>40</xdr:row>
      <xdr:rowOff>50800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7411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156210</xdr:rowOff>
    </xdr:from>
    <xdr:to>
      <xdr:col>82</xdr:col>
      <xdr:colOff>158750</xdr:colOff>
      <xdr:row>40</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128287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114300</xdr:rowOff>
    </xdr:from>
    <xdr:to>
      <xdr:col>78</xdr:col>
      <xdr:colOff>120650</xdr:colOff>
      <xdr:row>41</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29227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91440</xdr:rowOff>
    </xdr:from>
    <xdr:to>
      <xdr:col>74</xdr:col>
      <xdr:colOff>31750</xdr:colOff>
      <xdr:row>41</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6367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0</xdr:rowOff>
    </xdr:from>
    <xdr:to>
      <xdr:col>69</xdr:col>
      <xdr:colOff>142875</xdr:colOff>
      <xdr:row>40</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86377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xdr:rowOff>
    </xdr:from>
    <xdr:to>
      <xdr:col>65</xdr:col>
      <xdr:colOff>53975</xdr:colOff>
      <xdr:row>39</xdr:row>
      <xdr:rowOff>105410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90187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これまでの起債の抑制、積極的な繰上償還、低利率への借換や利率見直し等による元利償還金の抑制効果により、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年度からほぼ横ばいで推移している。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％上回っており、引き続き、公債費負担の軽減に努める。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100874</xdr:rowOff>
    </xdr:from>
    <xdr:to>
      <xdr:col>24</xdr:col>
      <xdr:colOff>25400</xdr:colOff>
      <xdr:row>78</xdr:row>
      <xdr:rowOff>166188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47397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48640</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78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87812</xdr:rowOff>
    </xdr:from>
    <xdr:to>
      <xdr:col>19</xdr:col>
      <xdr:colOff>187325</xdr:colOff>
      <xdr:row>78</xdr:row>
      <xdr:rowOff>166188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460912"/>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87812</xdr:rowOff>
    </xdr:from>
    <xdr:to>
      <xdr:col>15</xdr:col>
      <xdr:colOff>98425</xdr:colOff>
      <xdr:row>78</xdr:row>
      <xdr:rowOff>127000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4609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127000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46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50074</xdr:rowOff>
    </xdr:from>
    <xdr:to>
      <xdr:col>24</xdr:col>
      <xdr:colOff>76200</xdr:colOff>
      <xdr:row>78</xdr:row>
      <xdr:rowOff>151674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22151</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115388</xdr:rowOff>
    </xdr:from>
    <xdr:to>
      <xdr:col>20</xdr:col>
      <xdr:colOff>38100</xdr:colOff>
      <xdr:row>79</xdr:row>
      <xdr:rowOff>45538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30315</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57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37012</xdr:rowOff>
    </xdr:from>
    <xdr:to>
      <xdr:col>15</xdr:col>
      <xdr:colOff>149225</xdr:colOff>
      <xdr:row>78</xdr:row>
      <xdr:rowOff>138612</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123389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公債費以外の比率は、補助費等の比率が減少したことが影響し、前年度から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％減少したものの、類似団体を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厳しい財政状況を踏まえ、引き続き、経費削減と効率的な行政運営に努める。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78</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4200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81280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35561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78</xdr:row>
      <xdr:rowOff>12700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95146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111141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139716</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160017</xdr:rowOff>
    </xdr:from>
    <xdr:to>
      <xdr:col>29</xdr:col>
      <xdr:colOff>127000</xdr:colOff>
      <xdr:row>17</xdr:row>
      <xdr:rowOff>164643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22292"/>
          <a:ext cx="647700" cy="4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4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160017</xdr:rowOff>
    </xdr:from>
    <xdr:to>
      <xdr:col>26</xdr:col>
      <xdr:colOff>50800</xdr:colOff>
      <xdr:row>18</xdr:row>
      <xdr:rowOff>9934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22292"/>
          <a:ext cx="698500" cy="21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9934</xdr:rowOff>
    </xdr:from>
    <xdr:to>
      <xdr:col>22</xdr:col>
      <xdr:colOff>114300</xdr:colOff>
      <xdr:row>18</xdr:row>
      <xdr:rowOff>29997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43659"/>
          <a:ext cx="698500" cy="2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168241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12670</xdr:rowOff>
    </xdr:from>
    <xdr:to>
      <xdr:col>18</xdr:col>
      <xdr:colOff>177800</xdr:colOff>
      <xdr:row>18</xdr:row>
      <xdr:rowOff>29997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46395"/>
          <a:ext cx="698500" cy="1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2956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142135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113843</xdr:rowOff>
    </xdr:from>
    <xdr:to>
      <xdr:col>29</xdr:col>
      <xdr:colOff>177800</xdr:colOff>
      <xdr:row>18</xdr:row>
      <xdr:rowOff>43993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76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85920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4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109217</xdr:rowOff>
    </xdr:from>
    <xdr:to>
      <xdr:col>26</xdr:col>
      <xdr:colOff>101600</xdr:colOff>
      <xdr:row>18</xdr:row>
      <xdr:rowOff>39367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71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24144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130584</xdr:rowOff>
    </xdr:from>
    <xdr:to>
      <xdr:col>22</xdr:col>
      <xdr:colOff>165100</xdr:colOff>
      <xdr:row>18</xdr:row>
      <xdr:rowOff>60734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92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7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150647</xdr:rowOff>
    </xdr:from>
    <xdr:to>
      <xdr:col>19</xdr:col>
      <xdr:colOff>38100</xdr:colOff>
      <xdr:row>18</xdr:row>
      <xdr:rowOff>80797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65574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133320</xdr:rowOff>
    </xdr:from>
    <xdr:to>
      <xdr:col>15</xdr:col>
      <xdr:colOff>101600</xdr:colOff>
      <xdr:row>18</xdr:row>
      <xdr:rowOff>63470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48247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151099</xdr:rowOff>
    </xdr:from>
    <xdr:to>
      <xdr:col>29</xdr:col>
      <xdr:colOff>127000</xdr:colOff>
      <xdr:row>35</xdr:row>
      <xdr:rowOff>215220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761449"/>
          <a:ext cx="647700" cy="64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305509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5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151099</xdr:rowOff>
    </xdr:from>
    <xdr:to>
      <xdr:col>26</xdr:col>
      <xdr:colOff>50800</xdr:colOff>
      <xdr:row>35</xdr:row>
      <xdr:rowOff>226993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61449"/>
          <a:ext cx="698500" cy="75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100150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5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226993</xdr:rowOff>
    </xdr:from>
    <xdr:to>
      <xdr:col>22</xdr:col>
      <xdr:colOff>114300</xdr:colOff>
      <xdr:row>35</xdr:row>
      <xdr:rowOff>261455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37343"/>
          <a:ext cx="698500" cy="34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81195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261455</xdr:rowOff>
    </xdr:from>
    <xdr:to>
      <xdr:col>18</xdr:col>
      <xdr:colOff>177800</xdr:colOff>
      <xdr:row>35</xdr:row>
      <xdr:rowOff>309937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71805"/>
          <a:ext cx="698500" cy="48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92225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55363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164420</xdr:rowOff>
    </xdr:from>
    <xdr:to>
      <xdr:col>29</xdr:col>
      <xdr:colOff>177800</xdr:colOff>
      <xdr:row>35</xdr:row>
      <xdr:rowOff>266020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7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9497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1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100299</xdr:rowOff>
    </xdr:from>
    <xdr:to>
      <xdr:col>26</xdr:col>
      <xdr:colOff>101600</xdr:colOff>
      <xdr:row>35</xdr:row>
      <xdr:rowOff>201899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1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212076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7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176193</xdr:rowOff>
    </xdr:from>
    <xdr:to>
      <xdr:col>22</xdr:col>
      <xdr:colOff>165100</xdr:colOff>
      <xdr:row>35</xdr:row>
      <xdr:rowOff>277793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8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287970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210655</xdr:rowOff>
    </xdr:from>
    <xdr:to>
      <xdr:col>19</xdr:col>
      <xdr:colOff>38100</xdr:colOff>
      <xdr:row>35</xdr:row>
      <xdr:rowOff>312255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2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322432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259137</xdr:rowOff>
    </xdr:from>
    <xdr:to>
      <xdr:col>15</xdr:col>
      <xdr:colOff>101600</xdr:colOff>
      <xdr:row>36</xdr:row>
      <xdr:rowOff>17837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9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28014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16,072
15,757
278.14
12,786,614
12,331,078
336,333
7,183,691
10,948,634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113738</xdr:rowOff>
    </xdr:from>
    <xdr:to>
      <xdr:col>24</xdr:col>
      <xdr:colOff>63500</xdr:colOff>
      <xdr:row>35</xdr:row>
      <xdr:rowOff>155555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14488"/>
          <a:ext cx="838200" cy="4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131106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3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155555</xdr:rowOff>
    </xdr:from>
    <xdr:to>
      <xdr:col>19</xdr:col>
      <xdr:colOff>177800</xdr:colOff>
      <xdr:row>36</xdr:row>
      <xdr:rowOff>4108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6305"/>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141475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4108</xdr:rowOff>
    </xdr:from>
    <xdr:to>
      <xdr:col>15</xdr:col>
      <xdr:colOff>50800</xdr:colOff>
      <xdr:row>36</xdr:row>
      <xdr:rowOff>56669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76308"/>
          <a:ext cx="889000" cy="5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161331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14313</xdr:rowOff>
    </xdr:from>
    <xdr:to>
      <xdr:col>10</xdr:col>
      <xdr:colOff>114300</xdr:colOff>
      <xdr:row>36</xdr:row>
      <xdr:rowOff>56669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86513"/>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159371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79329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62938</xdr:rowOff>
    </xdr:from>
    <xdr:to>
      <xdr:col>24</xdr:col>
      <xdr:colOff>114300</xdr:colOff>
      <xdr:row>35</xdr:row>
      <xdr:rowOff>164538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85815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1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104755</xdr:rowOff>
    </xdr:from>
    <xdr:to>
      <xdr:col>20</xdr:col>
      <xdr:colOff>38100</xdr:colOff>
      <xdr:row>36</xdr:row>
      <xdr:rowOff>34905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51432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124758</xdr:rowOff>
    </xdr:from>
    <xdr:to>
      <xdr:col>15</xdr:col>
      <xdr:colOff>101600</xdr:colOff>
      <xdr:row>36</xdr:row>
      <xdr:rowOff>54908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71435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5869</xdr:rowOff>
    </xdr:from>
    <xdr:to>
      <xdr:col>10</xdr:col>
      <xdr:colOff>165100</xdr:colOff>
      <xdr:row>36</xdr:row>
      <xdr:rowOff>107469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123996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134963</xdr:rowOff>
    </xdr:from>
    <xdr:to>
      <xdr:col>6</xdr:col>
      <xdr:colOff>38100</xdr:colOff>
      <xdr:row>36</xdr:row>
      <xdr:rowOff>65113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81640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137985</xdr:rowOff>
    </xdr:from>
    <xdr:to>
      <xdr:col>24</xdr:col>
      <xdr:colOff>63500</xdr:colOff>
      <xdr:row>57</xdr:row>
      <xdr:rowOff>31991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39185"/>
          <a:ext cx="8382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143845</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02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31991</xdr:rowOff>
    </xdr:from>
    <xdr:to>
      <xdr:col>19</xdr:col>
      <xdr:colOff>177800</xdr:colOff>
      <xdr:row>57</xdr:row>
      <xdr:rowOff>50432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04641"/>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25125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148006</xdr:rowOff>
    </xdr:from>
    <xdr:to>
      <xdr:col>15</xdr:col>
      <xdr:colOff>50800</xdr:colOff>
      <xdr:row>57</xdr:row>
      <xdr:rowOff>50432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49206"/>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162133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148006</xdr:rowOff>
    </xdr:from>
    <xdr:to>
      <xdr:col>10</xdr:col>
      <xdr:colOff>114300</xdr:colOff>
      <xdr:row>56</xdr:row>
      <xdr:rowOff>161303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49206"/>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86098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87185</xdr:rowOff>
    </xdr:from>
    <xdr:to>
      <xdr:col>24</xdr:col>
      <xdr:colOff>114300</xdr:colOff>
      <xdr:row>57</xdr:row>
      <xdr:rowOff>17335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65612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6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152641</xdr:rowOff>
    </xdr:from>
    <xdr:to>
      <xdr:col>20</xdr:col>
      <xdr:colOff>38100</xdr:colOff>
      <xdr:row>57</xdr:row>
      <xdr:rowOff>82791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73918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171082</xdr:rowOff>
    </xdr:from>
    <xdr:to>
      <xdr:col>15</xdr:col>
      <xdr:colOff>101600</xdr:colOff>
      <xdr:row>57</xdr:row>
      <xdr:rowOff>101232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92359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6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97206</xdr:rowOff>
    </xdr:from>
    <xdr:to>
      <xdr:col>10</xdr:col>
      <xdr:colOff>165100</xdr:colOff>
      <xdr:row>57</xdr:row>
      <xdr:rowOff>27356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18483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9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110503</xdr:rowOff>
    </xdr:from>
    <xdr:to>
      <xdr:col>6</xdr:col>
      <xdr:colOff>38100</xdr:colOff>
      <xdr:row>57</xdr:row>
      <xdr:rowOff>40653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57180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48351</xdr:rowOff>
    </xdr:from>
    <xdr:to>
      <xdr:col>24</xdr:col>
      <xdr:colOff>63500</xdr:colOff>
      <xdr:row>75</xdr:row>
      <xdr:rowOff>113777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907101"/>
          <a:ext cx="8382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9123</xdr:rowOff>
    </xdr:from>
    <xdr:to>
      <xdr:col>19</xdr:col>
      <xdr:colOff>177800</xdr:colOff>
      <xdr:row>75</xdr:row>
      <xdr:rowOff>48351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867873"/>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114464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9123</xdr:rowOff>
    </xdr:from>
    <xdr:to>
      <xdr:col>15</xdr:col>
      <xdr:colOff>50800</xdr:colOff>
      <xdr:row>75</xdr:row>
      <xdr:rowOff>42545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867873"/>
          <a:ext cx="889000" cy="3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91239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42545</xdr:rowOff>
    </xdr:from>
    <xdr:to>
      <xdr:col>10</xdr:col>
      <xdr:colOff>114300</xdr:colOff>
      <xdr:row>75</xdr:row>
      <xdr:rowOff>98735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901295"/>
          <a:ext cx="8890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93296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100840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62977</xdr:rowOff>
    </xdr:from>
    <xdr:to>
      <xdr:col>24</xdr:col>
      <xdr:colOff>114300</xdr:colOff>
      <xdr:row>75</xdr:row>
      <xdr:rowOff>164576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217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85854</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7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169001</xdr:rowOff>
    </xdr:from>
    <xdr:to>
      <xdr:col>20</xdr:col>
      <xdr:colOff>38100</xdr:colOff>
      <xdr:row>75</xdr:row>
      <xdr:rowOff>99151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115678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63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129773</xdr:rowOff>
    </xdr:from>
    <xdr:to>
      <xdr:col>15</xdr:col>
      <xdr:colOff>101600</xdr:colOff>
      <xdr:row>75</xdr:row>
      <xdr:rowOff>59923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76450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5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163195</xdr:rowOff>
    </xdr:from>
    <xdr:to>
      <xdr:col>10</xdr:col>
      <xdr:colOff>165100</xdr:colOff>
      <xdr:row>75</xdr:row>
      <xdr:rowOff>93345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109872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6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47935</xdr:rowOff>
    </xdr:from>
    <xdr:to>
      <xdr:col>6</xdr:col>
      <xdr:colOff>38100</xdr:colOff>
      <xdr:row>75</xdr:row>
      <xdr:rowOff>149535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166062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6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32731</xdr:rowOff>
    </xdr:from>
    <xdr:to>
      <xdr:col>24</xdr:col>
      <xdr:colOff>63500</xdr:colOff>
      <xdr:row>95</xdr:row>
      <xdr:rowOff>85097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20481"/>
          <a:ext cx="838200" cy="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53301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4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85097</xdr:rowOff>
    </xdr:from>
    <xdr:to>
      <xdr:col>19</xdr:col>
      <xdr:colOff>177800</xdr:colOff>
      <xdr:row>95</xdr:row>
      <xdr:rowOff>89376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72847"/>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77760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89376</xdr:rowOff>
    </xdr:from>
    <xdr:to>
      <xdr:col>15</xdr:col>
      <xdr:colOff>50800</xdr:colOff>
      <xdr:row>95</xdr:row>
      <xdr:rowOff>112775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77126"/>
          <a:ext cx="8890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112775</xdr:rowOff>
    </xdr:from>
    <xdr:to>
      <xdr:col>10</xdr:col>
      <xdr:colOff>114300</xdr:colOff>
      <xdr:row>97</xdr:row>
      <xdr:rowOff>41060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00525"/>
          <a:ext cx="889000" cy="2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4815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153381</xdr:rowOff>
    </xdr:from>
    <xdr:to>
      <xdr:col>24</xdr:col>
      <xdr:colOff>114300</xdr:colOff>
      <xdr:row>95</xdr:row>
      <xdr:rowOff>83531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4808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34297</xdr:rowOff>
    </xdr:from>
    <xdr:to>
      <xdr:col>20</xdr:col>
      <xdr:colOff>38100</xdr:colOff>
      <xdr:row>95</xdr:row>
      <xdr:rowOff>135897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152424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0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38576</xdr:rowOff>
    </xdr:from>
    <xdr:to>
      <xdr:col>15</xdr:col>
      <xdr:colOff>101600</xdr:colOff>
      <xdr:row>95</xdr:row>
      <xdr:rowOff>140176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156703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0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61975</xdr:rowOff>
    </xdr:from>
    <xdr:to>
      <xdr:col>10</xdr:col>
      <xdr:colOff>165100</xdr:colOff>
      <xdr:row>95</xdr:row>
      <xdr:rowOff>163575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8652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1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161710</xdr:rowOff>
    </xdr:from>
    <xdr:to>
      <xdr:col>6</xdr:col>
      <xdr:colOff>38100</xdr:colOff>
      <xdr:row>97</xdr:row>
      <xdr:rowOff>91860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82987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83556</xdr:rowOff>
    </xdr:from>
    <xdr:to>
      <xdr:col>55</xdr:col>
      <xdr:colOff>0</xdr:colOff>
      <xdr:row>34</xdr:row>
      <xdr:rowOff>105424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912856"/>
          <a:ext cx="838200" cy="2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129323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64386</xdr:rowOff>
    </xdr:from>
    <xdr:to>
      <xdr:col>50</xdr:col>
      <xdr:colOff>114300</xdr:colOff>
      <xdr:row>34</xdr:row>
      <xdr:rowOff>83556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93686"/>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61063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23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64386</xdr:rowOff>
    </xdr:from>
    <xdr:to>
      <xdr:col>45</xdr:col>
      <xdr:colOff>177800</xdr:colOff>
      <xdr:row>34</xdr:row>
      <xdr:rowOff>98744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93686"/>
          <a:ext cx="889000" cy="3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76096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98744</xdr:rowOff>
    </xdr:from>
    <xdr:to>
      <xdr:col>41</xdr:col>
      <xdr:colOff>50800</xdr:colOff>
      <xdr:row>34</xdr:row>
      <xdr:rowOff>123675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928044"/>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90429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117409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54624</xdr:rowOff>
    </xdr:from>
    <xdr:to>
      <xdr:col>55</xdr:col>
      <xdr:colOff>50800</xdr:colOff>
      <xdr:row>34</xdr:row>
      <xdr:rowOff>156224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77501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3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32756</xdr:rowOff>
    </xdr:from>
    <xdr:to>
      <xdr:col>50</xdr:col>
      <xdr:colOff>165100</xdr:colOff>
      <xdr:row>34</xdr:row>
      <xdr:rowOff>134356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150883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63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13586</xdr:rowOff>
    </xdr:from>
    <xdr:to>
      <xdr:col>46</xdr:col>
      <xdr:colOff>38100</xdr:colOff>
      <xdr:row>34</xdr:row>
      <xdr:rowOff>115186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131713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6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47944</xdr:rowOff>
    </xdr:from>
    <xdr:to>
      <xdr:col>41</xdr:col>
      <xdr:colOff>101600</xdr:colOff>
      <xdr:row>34</xdr:row>
      <xdr:rowOff>149544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8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166071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65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72875</xdr:rowOff>
    </xdr:from>
    <xdr:to>
      <xdr:col>36</xdr:col>
      <xdr:colOff>165100</xdr:colOff>
      <xdr:row>35</xdr:row>
      <xdr:rowOff>3025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0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19552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6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58817</xdr:rowOff>
    </xdr:from>
    <xdr:to>
      <xdr:col>55</xdr:col>
      <xdr:colOff>0</xdr:colOff>
      <xdr:row>57</xdr:row>
      <xdr:rowOff>90414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31467"/>
          <a:ext cx="8382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21038</xdr:rowOff>
    </xdr:from>
    <xdr:to>
      <xdr:col>50</xdr:col>
      <xdr:colOff>114300</xdr:colOff>
      <xdr:row>57</xdr:row>
      <xdr:rowOff>90414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93688"/>
          <a:ext cx="889000" cy="6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153290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21038</xdr:rowOff>
    </xdr:from>
    <xdr:to>
      <xdr:col>45</xdr:col>
      <xdr:colOff>177800</xdr:colOff>
      <xdr:row>57</xdr:row>
      <xdr:rowOff>36508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93688"/>
          <a:ext cx="889000" cy="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110750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88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36508</xdr:rowOff>
    </xdr:from>
    <xdr:to>
      <xdr:col>41</xdr:col>
      <xdr:colOff>50800</xdr:colOff>
      <xdr:row>57</xdr:row>
      <xdr:rowOff>77191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09158"/>
          <a:ext cx="889000" cy="4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131194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0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132170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0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8017</xdr:rowOff>
    </xdr:from>
    <xdr:to>
      <xdr:col>55</xdr:col>
      <xdr:colOff>50800</xdr:colOff>
      <xdr:row>57</xdr:row>
      <xdr:rowOff>109617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157894</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5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39614</xdr:rowOff>
    </xdr:from>
    <xdr:to>
      <xdr:col>50</xdr:col>
      <xdr:colOff>165100</xdr:colOff>
      <xdr:row>57</xdr:row>
      <xdr:rowOff>141214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1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132341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141688</xdr:rowOff>
    </xdr:from>
    <xdr:to>
      <xdr:col>46</xdr:col>
      <xdr:colOff>38100</xdr:colOff>
      <xdr:row>57</xdr:row>
      <xdr:rowOff>71838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88365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1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157158</xdr:rowOff>
    </xdr:from>
    <xdr:to>
      <xdr:col>41</xdr:col>
      <xdr:colOff>101600</xdr:colOff>
      <xdr:row>57</xdr:row>
      <xdr:rowOff>87308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103835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53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26391</xdr:rowOff>
    </xdr:from>
    <xdr:to>
      <xdr:col>36</xdr:col>
      <xdr:colOff>165100</xdr:colOff>
      <xdr:row>57</xdr:row>
      <xdr:rowOff>127991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144518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57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53600</xdr:rowOff>
    </xdr:from>
    <xdr:to>
      <xdr:col>55</xdr:col>
      <xdr:colOff>0</xdr:colOff>
      <xdr:row>79</xdr:row>
      <xdr:rowOff>84460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98150"/>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103319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96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69667</xdr:rowOff>
    </xdr:from>
    <xdr:to>
      <xdr:col>50</xdr:col>
      <xdr:colOff>114300</xdr:colOff>
      <xdr:row>79</xdr:row>
      <xdr:rowOff>53600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42767"/>
          <a:ext cx="889000" cy="15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36230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69667</xdr:rowOff>
    </xdr:from>
    <xdr:to>
      <xdr:col>45</xdr:col>
      <xdr:colOff>177800</xdr:colOff>
      <xdr:row>78</xdr:row>
      <xdr:rowOff>106586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42767"/>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52999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171214</xdr:rowOff>
    </xdr:from>
    <xdr:to>
      <xdr:col>41</xdr:col>
      <xdr:colOff>50800</xdr:colOff>
      <xdr:row>78</xdr:row>
      <xdr:rowOff>106586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858514"/>
          <a:ext cx="889000" cy="6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70635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94840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2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33660</xdr:rowOff>
    </xdr:from>
    <xdr:to>
      <xdr:col>55</xdr:col>
      <xdr:colOff>50800</xdr:colOff>
      <xdr:row>79</xdr:row>
      <xdr:rowOff>135260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120037</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93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2800</xdr:rowOff>
    </xdr:from>
    <xdr:to>
      <xdr:col>50</xdr:col>
      <xdr:colOff>165100</xdr:colOff>
      <xdr:row>79</xdr:row>
      <xdr:rowOff>104400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95527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18867</xdr:rowOff>
    </xdr:from>
    <xdr:to>
      <xdr:col>46</xdr:col>
      <xdr:colOff>38100</xdr:colOff>
      <xdr:row>78</xdr:row>
      <xdr:rowOff>120467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111594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55786</xdr:rowOff>
    </xdr:from>
    <xdr:to>
      <xdr:col>41</xdr:col>
      <xdr:colOff>101600</xdr:colOff>
      <xdr:row>78</xdr:row>
      <xdr:rowOff>157386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148513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2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120414</xdr:rowOff>
    </xdr:from>
    <xdr:to>
      <xdr:col>36</xdr:col>
      <xdr:colOff>165100</xdr:colOff>
      <xdr:row>75</xdr:row>
      <xdr:rowOff>50564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8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67091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58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111266</xdr:rowOff>
    </xdr:from>
    <xdr:to>
      <xdr:col>55</xdr:col>
      <xdr:colOff>0</xdr:colOff>
      <xdr:row>97</xdr:row>
      <xdr:rowOff>51991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570466"/>
          <a:ext cx="838200" cy="1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157670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1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111266</xdr:rowOff>
    </xdr:from>
    <xdr:to>
      <xdr:col>50</xdr:col>
      <xdr:colOff>114300</xdr:colOff>
      <xdr:row>96</xdr:row>
      <xdr:rowOff>145259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70466"/>
          <a:ext cx="8890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99303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7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144893</xdr:rowOff>
    </xdr:from>
    <xdr:to>
      <xdr:col>45</xdr:col>
      <xdr:colOff>177800</xdr:colOff>
      <xdr:row>96</xdr:row>
      <xdr:rowOff>145259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0409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93113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144893</xdr:rowOff>
    </xdr:from>
    <xdr:to>
      <xdr:col>41</xdr:col>
      <xdr:colOff>50800</xdr:colOff>
      <xdr:row>98</xdr:row>
      <xdr:rowOff>18628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04093"/>
          <a:ext cx="889000" cy="2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121547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19246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1191</xdr:rowOff>
    </xdr:from>
    <xdr:to>
      <xdr:col>55</xdr:col>
      <xdr:colOff>50800</xdr:colOff>
      <xdr:row>97</xdr:row>
      <xdr:rowOff>102791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3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24068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60466</xdr:rowOff>
    </xdr:from>
    <xdr:to>
      <xdr:col>50</xdr:col>
      <xdr:colOff>165100</xdr:colOff>
      <xdr:row>96</xdr:row>
      <xdr:rowOff>162066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7143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94459</xdr:rowOff>
    </xdr:from>
    <xdr:to>
      <xdr:col>46</xdr:col>
      <xdr:colOff>38100</xdr:colOff>
      <xdr:row>97</xdr:row>
      <xdr:rowOff>24609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41136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2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94093</xdr:rowOff>
    </xdr:from>
    <xdr:to>
      <xdr:col>41</xdr:col>
      <xdr:colOff>101600</xdr:colOff>
      <xdr:row>97</xdr:row>
      <xdr:rowOff>24243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5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40770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2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139278</xdr:rowOff>
    </xdr:from>
    <xdr:to>
      <xdr:col>36</xdr:col>
      <xdr:colOff>165100</xdr:colOff>
      <xdr:row>98</xdr:row>
      <xdr:rowOff>69428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60555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6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27076</xdr:rowOff>
    </xdr:from>
    <xdr:to>
      <xdr:col>85</xdr:col>
      <xdr:colOff>127000</xdr:colOff>
      <xdr:row>38</xdr:row>
      <xdr:rowOff>32029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370726"/>
          <a:ext cx="8382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44078</xdr:rowOff>
    </xdr:from>
    <xdr:ext cx="534377"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59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32029</xdr:rowOff>
    </xdr:from>
    <xdr:to>
      <xdr:col>81</xdr:col>
      <xdr:colOff>50800</xdr:colOff>
      <xdr:row>39</xdr:row>
      <xdr:rowOff>21552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547129"/>
          <a:ext cx="889000" cy="1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154645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16744</xdr:rowOff>
    </xdr:from>
    <xdr:to>
      <xdr:col>76</xdr:col>
      <xdr:colOff>114300</xdr:colOff>
      <xdr:row>39</xdr:row>
      <xdr:rowOff>21552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03294"/>
          <a:ext cx="889000" cy="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16744</xdr:rowOff>
    </xdr:from>
    <xdr:to>
      <xdr:col>71</xdr:col>
      <xdr:colOff>177800</xdr:colOff>
      <xdr:row>39</xdr:row>
      <xdr:rowOff>19723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03294"/>
          <a:ext cx="8890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79194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147726</xdr:rowOff>
    </xdr:from>
    <xdr:to>
      <xdr:col>85</xdr:col>
      <xdr:colOff>177800</xdr:colOff>
      <xdr:row>37</xdr:row>
      <xdr:rowOff>77876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3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170603</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1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152679</xdr:rowOff>
    </xdr:from>
    <xdr:to>
      <xdr:col>81</xdr:col>
      <xdr:colOff>101600</xdr:colOff>
      <xdr:row>38</xdr:row>
      <xdr:rowOff>82829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4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99356</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627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142202</xdr:rowOff>
    </xdr:from>
    <xdr:to>
      <xdr:col>76</xdr:col>
      <xdr:colOff>165100</xdr:colOff>
      <xdr:row>39</xdr:row>
      <xdr:rowOff>72352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63479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5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137394</xdr:rowOff>
    </xdr:from>
    <xdr:to>
      <xdr:col>72</xdr:col>
      <xdr:colOff>38100</xdr:colOff>
      <xdr:row>39</xdr:row>
      <xdr:rowOff>67544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58671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4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140373</xdr:rowOff>
    </xdr:from>
    <xdr:to>
      <xdr:col>67</xdr:col>
      <xdr:colOff>101600</xdr:colOff>
      <xdr:row>39</xdr:row>
      <xdr:rowOff>70523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61650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16878</xdr:rowOff>
    </xdr:from>
    <xdr:to>
      <xdr:col>85</xdr:col>
      <xdr:colOff>127000</xdr:colOff>
      <xdr:row>74</xdr:row>
      <xdr:rowOff>76708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2704178"/>
          <a:ext cx="838200" cy="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89158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4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16878</xdr:rowOff>
    </xdr:from>
    <xdr:to>
      <xdr:col>81</xdr:col>
      <xdr:colOff>50800</xdr:colOff>
      <xdr:row>74</xdr:row>
      <xdr:rowOff>56274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704178"/>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56570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46965</xdr:rowOff>
    </xdr:from>
    <xdr:to>
      <xdr:col>76</xdr:col>
      <xdr:colOff>114300</xdr:colOff>
      <xdr:row>74</xdr:row>
      <xdr:rowOff>56274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2734265"/>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20414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8674</xdr:rowOff>
    </xdr:from>
    <xdr:to>
      <xdr:col>71</xdr:col>
      <xdr:colOff>177800</xdr:colOff>
      <xdr:row>74</xdr:row>
      <xdr:rowOff>46965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695974"/>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137672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25908</xdr:rowOff>
    </xdr:from>
    <xdr:to>
      <xdr:col>85</xdr:col>
      <xdr:colOff>177800</xdr:colOff>
      <xdr:row>74</xdr:row>
      <xdr:rowOff>127508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48785</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5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137528</xdr:rowOff>
    </xdr:from>
    <xdr:to>
      <xdr:col>81</xdr:col>
      <xdr:colOff>101600</xdr:colOff>
      <xdr:row>74</xdr:row>
      <xdr:rowOff>67678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6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84205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42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5474</xdr:rowOff>
    </xdr:from>
    <xdr:to>
      <xdr:col>76</xdr:col>
      <xdr:colOff>165100</xdr:colOff>
      <xdr:row>74</xdr:row>
      <xdr:rowOff>107074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6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123601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4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167615</xdr:rowOff>
    </xdr:from>
    <xdr:to>
      <xdr:col>72</xdr:col>
      <xdr:colOff>38100</xdr:colOff>
      <xdr:row>74</xdr:row>
      <xdr:rowOff>97765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6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114292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45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129324</xdr:rowOff>
    </xdr:from>
    <xdr:to>
      <xdr:col>67</xdr:col>
      <xdr:colOff>101600</xdr:colOff>
      <xdr:row>74</xdr:row>
      <xdr:rowOff>59474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6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76001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42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80511</xdr:rowOff>
    </xdr:from>
    <xdr:to>
      <xdr:col>85</xdr:col>
      <xdr:colOff>127000</xdr:colOff>
      <xdr:row>98</xdr:row>
      <xdr:rowOff>118267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882611"/>
          <a:ext cx="838200" cy="3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141129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28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118267</xdr:rowOff>
    </xdr:from>
    <xdr:to>
      <xdr:col>81</xdr:col>
      <xdr:colOff>50800</xdr:colOff>
      <xdr:row>98</xdr:row>
      <xdr:rowOff>120782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2036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150196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102209</xdr:rowOff>
    </xdr:from>
    <xdr:to>
      <xdr:col>76</xdr:col>
      <xdr:colOff>114300</xdr:colOff>
      <xdr:row>98</xdr:row>
      <xdr:rowOff>120782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904309"/>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75820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102209</xdr:rowOff>
    </xdr:from>
    <xdr:to>
      <xdr:col>71</xdr:col>
      <xdr:colOff>177800</xdr:colOff>
      <xdr:row>98</xdr:row>
      <xdr:rowOff>127932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904309"/>
          <a:ext cx="889000" cy="2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78554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94501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29711</xdr:rowOff>
    </xdr:from>
    <xdr:to>
      <xdr:col>85</xdr:col>
      <xdr:colOff>177800</xdr:colOff>
      <xdr:row>98</xdr:row>
      <xdr:rowOff>131311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116088</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4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67467</xdr:rowOff>
    </xdr:from>
    <xdr:to>
      <xdr:col>81</xdr:col>
      <xdr:colOff>101600</xdr:colOff>
      <xdr:row>98</xdr:row>
      <xdr:rowOff>169067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160194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96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69982</xdr:rowOff>
    </xdr:from>
    <xdr:to>
      <xdr:col>76</xdr:col>
      <xdr:colOff>165100</xdr:colOff>
      <xdr:row>99</xdr:row>
      <xdr:rowOff>132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162709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96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51409</xdr:rowOff>
    </xdr:from>
    <xdr:to>
      <xdr:col>72</xdr:col>
      <xdr:colOff>38100</xdr:colOff>
      <xdr:row>98</xdr:row>
      <xdr:rowOff>153009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144136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94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77132</xdr:rowOff>
    </xdr:from>
    <xdr:to>
      <xdr:col>67</xdr:col>
      <xdr:colOff>101600</xdr:colOff>
      <xdr:row>99</xdr:row>
      <xdr:rowOff>7282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7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169859</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7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77430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07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65524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06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97071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0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134504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148905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161265</xdr:rowOff>
    </xdr:from>
    <xdr:to>
      <xdr:col>116</xdr:col>
      <xdr:colOff>63500</xdr:colOff>
      <xdr:row>58</xdr:row>
      <xdr:rowOff>168504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0536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115968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1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161265</xdr:rowOff>
    </xdr:from>
    <xdr:to>
      <xdr:col>111</xdr:col>
      <xdr:colOff>177800</xdr:colOff>
      <xdr:row>58</xdr:row>
      <xdr:rowOff>169952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0536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88231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169952</xdr:rowOff>
    </xdr:from>
    <xdr:to>
      <xdr:col>107</xdr:col>
      <xdr:colOff>50800</xdr:colOff>
      <xdr:row>58</xdr:row>
      <xdr:rowOff>170637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1405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30777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170637</xdr:rowOff>
    </xdr:from>
    <xdr:to>
      <xdr:col>102</xdr:col>
      <xdr:colOff>114300</xdr:colOff>
      <xdr:row>58</xdr:row>
      <xdr:rowOff>171247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1473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168318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40682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117704</xdr:rowOff>
    </xdr:from>
    <xdr:to>
      <xdr:col>116</xdr:col>
      <xdr:colOff>114300</xdr:colOff>
      <xdr:row>59</xdr:row>
      <xdr:rowOff>47854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32631</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76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110465</xdr:rowOff>
    </xdr:from>
    <xdr:to>
      <xdr:col>112</xdr:col>
      <xdr:colOff>38100</xdr:colOff>
      <xdr:row>59</xdr:row>
      <xdr:rowOff>40615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31742</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4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119152</xdr:rowOff>
    </xdr:from>
    <xdr:to>
      <xdr:col>107</xdr:col>
      <xdr:colOff>101600</xdr:colOff>
      <xdr:row>59</xdr:row>
      <xdr:rowOff>49302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40429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55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119837</xdr:rowOff>
    </xdr:from>
    <xdr:to>
      <xdr:col>102</xdr:col>
      <xdr:colOff>165100</xdr:colOff>
      <xdr:row>59</xdr:row>
      <xdr:rowOff>49987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41114</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120447</xdr:rowOff>
    </xdr:from>
    <xdr:to>
      <xdr:col>98</xdr:col>
      <xdr:colOff>38100</xdr:colOff>
      <xdr:row>59</xdr:row>
      <xdr:rowOff>50597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41724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57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45746</xdr:rowOff>
    </xdr:from>
    <xdr:to>
      <xdr:col>116</xdr:col>
      <xdr:colOff>63500</xdr:colOff>
      <xdr:row>77</xdr:row>
      <xdr:rowOff>75045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47396"/>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145362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47231</xdr:rowOff>
    </xdr:from>
    <xdr:to>
      <xdr:col>111</xdr:col>
      <xdr:colOff>177800</xdr:colOff>
      <xdr:row>77</xdr:row>
      <xdr:rowOff>75045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248881"/>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99185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47231</xdr:rowOff>
    </xdr:from>
    <xdr:to>
      <xdr:col>107</xdr:col>
      <xdr:colOff>50800</xdr:colOff>
      <xdr:row>77</xdr:row>
      <xdr:rowOff>55138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248881"/>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115263</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55138</xdr:rowOff>
    </xdr:from>
    <xdr:to>
      <xdr:col>102</xdr:col>
      <xdr:colOff>114300</xdr:colOff>
      <xdr:row>77</xdr:row>
      <xdr:rowOff>76321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256788"/>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50817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9497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166396</xdr:rowOff>
    </xdr:from>
    <xdr:to>
      <xdr:col>116</xdr:col>
      <xdr:colOff>114300</xdr:colOff>
      <xdr:row>77</xdr:row>
      <xdr:rowOff>96546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144823</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1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24245</xdr:rowOff>
    </xdr:from>
    <xdr:to>
      <xdr:col>112</xdr:col>
      <xdr:colOff>38100</xdr:colOff>
      <xdr:row>77</xdr:row>
      <xdr:rowOff>125845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116972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31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167881</xdr:rowOff>
    </xdr:from>
    <xdr:to>
      <xdr:col>107</xdr:col>
      <xdr:colOff>101600</xdr:colOff>
      <xdr:row>77</xdr:row>
      <xdr:rowOff>98031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89158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4338</xdr:rowOff>
    </xdr:from>
    <xdr:to>
      <xdr:col>102</xdr:col>
      <xdr:colOff>165100</xdr:colOff>
      <xdr:row>77</xdr:row>
      <xdr:rowOff>105938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97065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2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25521</xdr:rowOff>
    </xdr:from>
    <xdr:to>
      <xdr:col>98</xdr:col>
      <xdr:colOff>38100</xdr:colOff>
      <xdr:row>77</xdr:row>
      <xdr:rowOff>127121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118248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町の最も大きな特徴として、農業・観光分野への補助金等が多額であること、法適化している水道事業及び公共下水道事業への繰出金等により、補助費等が類似団体平均を大きく上回っている。補助費等は、歳出決算総額に占める割合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％と高く、大幅な削減はすぐには困難であることから、必要性・公平性・事業効果を検証しつつ見直しを行い、より効果的な予算執行に努める。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合併以降、地方債残高は順調に減少しており、これに伴い公債費も減少傾向にある。今後は、起債発行額と元利償還額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同程度を見込</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地方債残高は横ばいまたは若干の増減を繰り返していくものと見込んでいる。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その他、類似団体平均を上回っているものとして、人件費、維持補修費、扶助費がある。維持補修費は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対前年度で減少したものの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施設の老朽化により増加する懸念がある。国の制度改正や少子高齢化により、本町では扶助費の増加はやむを得ない面もあるが、支給時の資格審査等を通して適正な執行と経費の抑制に努める。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災害復旧事業費は、平成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年豪雨災害復旧のため類似団体を上回っているが、この影響により普通建設事業を縮減したため、普通建設事業費全体では類似団体平均を下回っている。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は、前述の水道事業や公共下水道事業の法適化により、これらの事業の繰出金が補助費等に区分されるため、類似団体平均を下回っている。特別会計は独立採算の原則のもと、経費削減や効率的・効果的な事業執行等により、普通会計の負担の抑制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16,072
15,757
278.14
12,786,614
12,331,078
336,333
7,183,691
10,948,634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69977</xdr:rowOff>
    </xdr:from>
    <xdr:to>
      <xdr:col>24</xdr:col>
      <xdr:colOff>63500</xdr:colOff>
      <xdr:row>36</xdr:row>
      <xdr:rowOff>87503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2177"/>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120540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78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87503</xdr:rowOff>
    </xdr:from>
    <xdr:to>
      <xdr:col>19</xdr:col>
      <xdr:colOff>177800</xdr:colOff>
      <xdr:row>36</xdr:row>
      <xdr:rowOff>112268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59703"/>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112268</xdr:rowOff>
    </xdr:from>
    <xdr:to>
      <xdr:col>15</xdr:col>
      <xdr:colOff>50800</xdr:colOff>
      <xdr:row>37</xdr:row>
      <xdr:rowOff>44450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84468"/>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168656</xdr:rowOff>
    </xdr:from>
    <xdr:to>
      <xdr:col>10</xdr:col>
      <xdr:colOff>114300</xdr:colOff>
      <xdr:row>37</xdr:row>
      <xdr:rowOff>44450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69406"/>
          <a:ext cx="889000" cy="2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74439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19177</xdr:rowOff>
    </xdr:from>
    <xdr:to>
      <xdr:col>24</xdr:col>
      <xdr:colOff>114300</xdr:colOff>
      <xdr:row>36</xdr:row>
      <xdr:rowOff>120777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169054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36703</xdr:rowOff>
    </xdr:from>
    <xdr:to>
      <xdr:col>20</xdr:col>
      <xdr:colOff>38100</xdr:colOff>
      <xdr:row>36</xdr:row>
      <xdr:rowOff>138303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129430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61468</xdr:rowOff>
    </xdr:from>
    <xdr:to>
      <xdr:col>15</xdr:col>
      <xdr:colOff>101600</xdr:colOff>
      <xdr:row>36</xdr:row>
      <xdr:rowOff>163068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154195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165100</xdr:rowOff>
    </xdr:from>
    <xdr:to>
      <xdr:col>10</xdr:col>
      <xdr:colOff>165100</xdr:colOff>
      <xdr:row>37</xdr:row>
      <xdr:rowOff>95250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86377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117856</xdr:rowOff>
    </xdr:from>
    <xdr:to>
      <xdr:col>6</xdr:col>
      <xdr:colOff>38100</xdr:colOff>
      <xdr:row>36</xdr:row>
      <xdr:rowOff>48006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39133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156122</xdr:rowOff>
    </xdr:from>
    <xdr:to>
      <xdr:col>24</xdr:col>
      <xdr:colOff>63500</xdr:colOff>
      <xdr:row>55</xdr:row>
      <xdr:rowOff>164590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85872"/>
          <a:ext cx="8382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120491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78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156122</xdr:rowOff>
    </xdr:from>
    <xdr:to>
      <xdr:col>19</xdr:col>
      <xdr:colOff>177800</xdr:colOff>
      <xdr:row>56</xdr:row>
      <xdr:rowOff>36130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85872"/>
          <a:ext cx="889000" cy="5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59573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36130</xdr:rowOff>
    </xdr:from>
    <xdr:to>
      <xdr:col>15</xdr:col>
      <xdr:colOff>50800</xdr:colOff>
      <xdr:row>56</xdr:row>
      <xdr:rowOff>39834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37330"/>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93065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39834</xdr:rowOff>
    </xdr:from>
    <xdr:to>
      <xdr:col>10</xdr:col>
      <xdr:colOff>114300</xdr:colOff>
      <xdr:row>56</xdr:row>
      <xdr:rowOff>47597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41034"/>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54930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71568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113790</xdr:rowOff>
    </xdr:from>
    <xdr:to>
      <xdr:col>24</xdr:col>
      <xdr:colOff>114300</xdr:colOff>
      <xdr:row>56</xdr:row>
      <xdr:rowOff>43940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92217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2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105322</xdr:rowOff>
    </xdr:from>
    <xdr:to>
      <xdr:col>20</xdr:col>
      <xdr:colOff>38100</xdr:colOff>
      <xdr:row>56</xdr:row>
      <xdr:rowOff>35472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3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51999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1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156780</xdr:rowOff>
    </xdr:from>
    <xdr:to>
      <xdr:col>15</xdr:col>
      <xdr:colOff>101600</xdr:colOff>
      <xdr:row>56</xdr:row>
      <xdr:rowOff>86930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78057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6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160484</xdr:rowOff>
    </xdr:from>
    <xdr:to>
      <xdr:col>10</xdr:col>
      <xdr:colOff>165100</xdr:colOff>
      <xdr:row>56</xdr:row>
      <xdr:rowOff>90634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81761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168247</xdr:rowOff>
    </xdr:from>
    <xdr:to>
      <xdr:col>6</xdr:col>
      <xdr:colOff>38100</xdr:colOff>
      <xdr:row>56</xdr:row>
      <xdr:rowOff>98397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89524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69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31931</xdr:rowOff>
    </xdr:from>
    <xdr:to>
      <xdr:col>24</xdr:col>
      <xdr:colOff>63500</xdr:colOff>
      <xdr:row>74</xdr:row>
      <xdr:rowOff>59799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19231"/>
          <a:ext cx="8382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3036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90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41925</xdr:rowOff>
    </xdr:from>
    <xdr:to>
      <xdr:col>19</xdr:col>
      <xdr:colOff>177800</xdr:colOff>
      <xdr:row>74</xdr:row>
      <xdr:rowOff>59799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729225"/>
          <a:ext cx="889000" cy="1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4081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41925</xdr:rowOff>
    </xdr:from>
    <xdr:to>
      <xdr:col>15</xdr:col>
      <xdr:colOff>50800</xdr:colOff>
      <xdr:row>74</xdr:row>
      <xdr:rowOff>50111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29225"/>
          <a:ext cx="8890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155698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50111</xdr:rowOff>
    </xdr:from>
    <xdr:to>
      <xdr:col>10</xdr:col>
      <xdr:colOff>114300</xdr:colOff>
      <xdr:row>74</xdr:row>
      <xdr:rowOff>142573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37411"/>
          <a:ext cx="889000" cy="9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163220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49833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152581</xdr:rowOff>
    </xdr:from>
    <xdr:to>
      <xdr:col>24</xdr:col>
      <xdr:colOff>114300</xdr:colOff>
      <xdr:row>74</xdr:row>
      <xdr:rowOff>82731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6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4008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1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8999</xdr:rowOff>
    </xdr:from>
    <xdr:to>
      <xdr:col>20</xdr:col>
      <xdr:colOff>38100</xdr:colOff>
      <xdr:row>74</xdr:row>
      <xdr:rowOff>110599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9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127126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7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162575</xdr:rowOff>
    </xdr:from>
    <xdr:to>
      <xdr:col>15</xdr:col>
      <xdr:colOff>101600</xdr:colOff>
      <xdr:row>74</xdr:row>
      <xdr:rowOff>92725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7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109252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5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170761</xdr:rowOff>
    </xdr:from>
    <xdr:to>
      <xdr:col>10</xdr:col>
      <xdr:colOff>165100</xdr:colOff>
      <xdr:row>74</xdr:row>
      <xdr:rowOff>100911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117438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6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91773</xdr:rowOff>
    </xdr:from>
    <xdr:to>
      <xdr:col>6</xdr:col>
      <xdr:colOff>38100</xdr:colOff>
      <xdr:row>75</xdr:row>
      <xdr:rowOff>21923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38450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64339</xdr:rowOff>
    </xdr:from>
    <xdr:to>
      <xdr:col>24</xdr:col>
      <xdr:colOff>63500</xdr:colOff>
      <xdr:row>95</xdr:row>
      <xdr:rowOff>113213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352089"/>
          <a:ext cx="8382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12234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7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166035</xdr:rowOff>
    </xdr:from>
    <xdr:to>
      <xdr:col>19</xdr:col>
      <xdr:colOff>177800</xdr:colOff>
      <xdr:row>95</xdr:row>
      <xdr:rowOff>64339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282335"/>
          <a:ext cx="889000" cy="6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19741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166035</xdr:rowOff>
    </xdr:from>
    <xdr:to>
      <xdr:col>15</xdr:col>
      <xdr:colOff>50800</xdr:colOff>
      <xdr:row>95</xdr:row>
      <xdr:rowOff>60314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282335"/>
          <a:ext cx="889000" cy="6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60314</xdr:rowOff>
    </xdr:from>
    <xdr:to>
      <xdr:col>10</xdr:col>
      <xdr:colOff>114300</xdr:colOff>
      <xdr:row>95</xdr:row>
      <xdr:rowOff>103268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348064"/>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3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62413</xdr:rowOff>
    </xdr:from>
    <xdr:to>
      <xdr:col>24</xdr:col>
      <xdr:colOff>114300</xdr:colOff>
      <xdr:row>95</xdr:row>
      <xdr:rowOff>164013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85290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0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13539</xdr:rowOff>
    </xdr:from>
    <xdr:to>
      <xdr:col>20</xdr:col>
      <xdr:colOff>38100</xdr:colOff>
      <xdr:row>95</xdr:row>
      <xdr:rowOff>115139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131666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07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115235</xdr:rowOff>
    </xdr:from>
    <xdr:to>
      <xdr:col>15</xdr:col>
      <xdr:colOff>101600</xdr:colOff>
      <xdr:row>95</xdr:row>
      <xdr:rowOff>45385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2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61912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00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9514</xdr:rowOff>
    </xdr:from>
    <xdr:to>
      <xdr:col>10</xdr:col>
      <xdr:colOff>165100</xdr:colOff>
      <xdr:row>95</xdr:row>
      <xdr:rowOff>111114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2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127641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0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52468</xdr:rowOff>
    </xdr:from>
    <xdr:to>
      <xdr:col>6</xdr:col>
      <xdr:colOff>38100</xdr:colOff>
      <xdr:row>95</xdr:row>
      <xdr:rowOff>154068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170595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11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150368</xdr:rowOff>
    </xdr:from>
    <xdr:to>
      <xdr:col>55</xdr:col>
      <xdr:colOff>0</xdr:colOff>
      <xdr:row>37</xdr:row>
      <xdr:rowOff>153797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9401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166768</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10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153797</xdr:rowOff>
    </xdr:from>
    <xdr:to>
      <xdr:col>50</xdr:col>
      <xdr:colOff>114300</xdr:colOff>
      <xdr:row>37</xdr:row>
      <xdr:rowOff>157607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9744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161815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157607</xdr:rowOff>
    </xdr:from>
    <xdr:to>
      <xdr:col>45</xdr:col>
      <xdr:colOff>177800</xdr:colOff>
      <xdr:row>37</xdr:row>
      <xdr:rowOff>161036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0125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135145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161036</xdr:rowOff>
    </xdr:from>
    <xdr:to>
      <xdr:col>41</xdr:col>
      <xdr:colOff>50800</xdr:colOff>
      <xdr:row>37</xdr:row>
      <xdr:rowOff>164084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0468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148734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122445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9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102997</xdr:rowOff>
    </xdr:from>
    <xdr:to>
      <xdr:col>50</xdr:col>
      <xdr:colOff>165100</xdr:colOff>
      <xdr:row>38</xdr:row>
      <xdr:rowOff>33147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49674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221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106807</xdr:rowOff>
    </xdr:from>
    <xdr:to>
      <xdr:col>46</xdr:col>
      <xdr:colOff>38100</xdr:colOff>
      <xdr:row>38</xdr:row>
      <xdr:rowOff>36957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53484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225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110236</xdr:rowOff>
    </xdr:from>
    <xdr:to>
      <xdr:col>41</xdr:col>
      <xdr:colOff>101600</xdr:colOff>
      <xdr:row>38</xdr:row>
      <xdr:rowOff>40386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31513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4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113284</xdr:rowOff>
    </xdr:from>
    <xdr:to>
      <xdr:col>36</xdr:col>
      <xdr:colOff>165100</xdr:colOff>
      <xdr:row>38</xdr:row>
      <xdr:rowOff>43435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569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34561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87347</xdr:rowOff>
    </xdr:from>
    <xdr:to>
      <xdr:col>55</xdr:col>
      <xdr:colOff>0</xdr:colOff>
      <xdr:row>58</xdr:row>
      <xdr:rowOff>39671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59997"/>
          <a:ext cx="838200" cy="1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122596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9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130602</xdr:rowOff>
    </xdr:from>
    <xdr:to>
      <xdr:col>50</xdr:col>
      <xdr:colOff>114300</xdr:colOff>
      <xdr:row>58</xdr:row>
      <xdr:rowOff>39671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03252"/>
          <a:ext cx="889000" cy="8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130602</xdr:rowOff>
    </xdr:from>
    <xdr:to>
      <xdr:col>45</xdr:col>
      <xdr:colOff>177800</xdr:colOff>
      <xdr:row>57</xdr:row>
      <xdr:rowOff>153766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03252"/>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82363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10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153766</xdr:rowOff>
    </xdr:from>
    <xdr:to>
      <xdr:col>41</xdr:col>
      <xdr:colOff>50800</xdr:colOff>
      <xdr:row>58</xdr:row>
      <xdr:rowOff>55268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6416"/>
          <a:ext cx="889000" cy="7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117629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6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110017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5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36547</xdr:rowOff>
    </xdr:from>
    <xdr:to>
      <xdr:col>55</xdr:col>
      <xdr:colOff>50800</xdr:colOff>
      <xdr:row>57</xdr:row>
      <xdr:rowOff>138147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59424</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6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160321</xdr:rowOff>
    </xdr:from>
    <xdr:to>
      <xdr:col>50</xdr:col>
      <xdr:colOff>165100</xdr:colOff>
      <xdr:row>58</xdr:row>
      <xdr:rowOff>90471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81598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2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79802</xdr:rowOff>
    </xdr:from>
    <xdr:to>
      <xdr:col>46</xdr:col>
      <xdr:colOff>38100</xdr:colOff>
      <xdr:row>58</xdr:row>
      <xdr:rowOff>9952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5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26479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102966</xdr:rowOff>
    </xdr:from>
    <xdr:to>
      <xdr:col>41</xdr:col>
      <xdr:colOff>101600</xdr:colOff>
      <xdr:row>58</xdr:row>
      <xdr:rowOff>33116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49643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4468</xdr:rowOff>
    </xdr:from>
    <xdr:to>
      <xdr:col>36</xdr:col>
      <xdr:colOff>165100</xdr:colOff>
      <xdr:row>58</xdr:row>
      <xdr:rowOff>106068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4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122595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72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34492</xdr:rowOff>
    </xdr:from>
    <xdr:to>
      <xdr:col>55</xdr:col>
      <xdr:colOff>0</xdr:colOff>
      <xdr:row>78</xdr:row>
      <xdr:rowOff>41999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07592"/>
          <a:ext cx="8382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59287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89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130277</xdr:rowOff>
    </xdr:from>
    <xdr:to>
      <xdr:col>50</xdr:col>
      <xdr:colOff>114300</xdr:colOff>
      <xdr:row>78</xdr:row>
      <xdr:rowOff>34492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31927"/>
          <a:ext cx="889000" cy="7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111164</xdr:rowOff>
    </xdr:from>
    <xdr:to>
      <xdr:col>45</xdr:col>
      <xdr:colOff>177800</xdr:colOff>
      <xdr:row>77</xdr:row>
      <xdr:rowOff>130277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12814"/>
          <a:ext cx="8890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139128</xdr:rowOff>
    </xdr:from>
    <xdr:to>
      <xdr:col>41</xdr:col>
      <xdr:colOff>50800</xdr:colOff>
      <xdr:row>77</xdr:row>
      <xdr:rowOff>111164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69328"/>
          <a:ext cx="889000" cy="14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56824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39603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162649</xdr:rowOff>
    </xdr:from>
    <xdr:to>
      <xdr:col>55</xdr:col>
      <xdr:colOff>50800</xdr:colOff>
      <xdr:row>78</xdr:row>
      <xdr:rowOff>92799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141076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4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155142</xdr:rowOff>
    </xdr:from>
    <xdr:to>
      <xdr:col>50</xdr:col>
      <xdr:colOff>165100</xdr:colOff>
      <xdr:row>78</xdr:row>
      <xdr:rowOff>85292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76419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4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79477</xdr:rowOff>
    </xdr:from>
    <xdr:to>
      <xdr:col>46</xdr:col>
      <xdr:colOff>38100</xdr:colOff>
      <xdr:row>78</xdr:row>
      <xdr:rowOff>9627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7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60364</xdr:rowOff>
    </xdr:from>
    <xdr:to>
      <xdr:col>41</xdr:col>
      <xdr:colOff>101600</xdr:colOff>
      <xdr:row>77</xdr:row>
      <xdr:rowOff>161964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7041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88328</xdr:rowOff>
    </xdr:from>
    <xdr:to>
      <xdr:col>36</xdr:col>
      <xdr:colOff>165100</xdr:colOff>
      <xdr:row>77</xdr:row>
      <xdr:rowOff>18478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35006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9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101143</xdr:rowOff>
    </xdr:from>
    <xdr:to>
      <xdr:col>55</xdr:col>
      <xdr:colOff>0</xdr:colOff>
      <xdr:row>95</xdr:row>
      <xdr:rowOff>114884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217443"/>
          <a:ext cx="838200" cy="1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123474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068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101143</xdr:rowOff>
    </xdr:from>
    <xdr:to>
      <xdr:col>50</xdr:col>
      <xdr:colOff>114300</xdr:colOff>
      <xdr:row>94</xdr:row>
      <xdr:rowOff>155575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217443"/>
          <a:ext cx="889000" cy="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48441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3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109398</xdr:rowOff>
    </xdr:from>
    <xdr:to>
      <xdr:col>45</xdr:col>
      <xdr:colOff>177800</xdr:colOff>
      <xdr:row>94</xdr:row>
      <xdr:rowOff>155575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225698"/>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54463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109398</xdr:rowOff>
    </xdr:from>
    <xdr:to>
      <xdr:col>41</xdr:col>
      <xdr:colOff>50800</xdr:colOff>
      <xdr:row>94</xdr:row>
      <xdr:rowOff>128029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225698"/>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24198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64084</xdr:rowOff>
    </xdr:from>
    <xdr:to>
      <xdr:col>55</xdr:col>
      <xdr:colOff>50800</xdr:colOff>
      <xdr:row>95</xdr:row>
      <xdr:rowOff>165684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42511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50343</xdr:rowOff>
    </xdr:from>
    <xdr:to>
      <xdr:col>50</xdr:col>
      <xdr:colOff>165100</xdr:colOff>
      <xdr:row>94</xdr:row>
      <xdr:rowOff>151943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1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168470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9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104775</xdr:rowOff>
    </xdr:from>
    <xdr:to>
      <xdr:col>46</xdr:col>
      <xdr:colOff>38100</xdr:colOff>
      <xdr:row>95</xdr:row>
      <xdr:rowOff>34925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51452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5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58598</xdr:rowOff>
    </xdr:from>
    <xdr:to>
      <xdr:col>41</xdr:col>
      <xdr:colOff>101600</xdr:colOff>
      <xdr:row>94</xdr:row>
      <xdr:rowOff>160198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1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5275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9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77229</xdr:rowOff>
    </xdr:from>
    <xdr:to>
      <xdr:col>36</xdr:col>
      <xdr:colOff>165100</xdr:colOff>
      <xdr:row>95</xdr:row>
      <xdr:rowOff>7379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1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23906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96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107173</xdr:rowOff>
    </xdr:from>
    <xdr:to>
      <xdr:col>85</xdr:col>
      <xdr:colOff>126364</xdr:colOff>
      <xdr:row>39</xdr:row>
      <xdr:rowOff>165467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50673"/>
          <a:ext cx="1269" cy="160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169294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8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165467</xdr:rowOff>
    </xdr:from>
    <xdr:to>
      <xdr:col>86</xdr:col>
      <xdr:colOff>25400</xdr:colOff>
      <xdr:row>39</xdr:row>
      <xdr:rowOff>165467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852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53850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107173</xdr:rowOff>
    </xdr:from>
    <xdr:to>
      <xdr:col>86</xdr:col>
      <xdr:colOff>25400</xdr:colOff>
      <xdr:row>30</xdr:row>
      <xdr:rowOff>107173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5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121771</xdr:rowOff>
    </xdr:from>
    <xdr:to>
      <xdr:col>85</xdr:col>
      <xdr:colOff>127000</xdr:colOff>
      <xdr:row>37</xdr:row>
      <xdr:rowOff>162299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293971"/>
          <a:ext cx="838200" cy="2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64195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3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41318</xdr:rowOff>
    </xdr:from>
    <xdr:to>
      <xdr:col>85</xdr:col>
      <xdr:colOff>177800</xdr:colOff>
      <xdr:row>37</xdr:row>
      <xdr:rowOff>142918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165140</xdr:rowOff>
    </xdr:from>
    <xdr:to>
      <xdr:col>81</xdr:col>
      <xdr:colOff>50800</xdr:colOff>
      <xdr:row>36</xdr:row>
      <xdr:rowOff>121771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994440"/>
          <a:ext cx="889000" cy="29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29007</xdr:rowOff>
    </xdr:from>
    <xdr:to>
      <xdr:col>81</xdr:col>
      <xdr:colOff>101600</xdr:colOff>
      <xdr:row>37</xdr:row>
      <xdr:rowOff>130607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121734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4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117558</xdr:rowOff>
    </xdr:from>
    <xdr:to>
      <xdr:col>76</xdr:col>
      <xdr:colOff>114300</xdr:colOff>
      <xdr:row>34</xdr:row>
      <xdr:rowOff>165140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946858"/>
          <a:ext cx="889000" cy="4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32697</xdr:rowOff>
    </xdr:from>
    <xdr:to>
      <xdr:col>76</xdr:col>
      <xdr:colOff>165100</xdr:colOff>
      <xdr:row>37</xdr:row>
      <xdr:rowOff>134297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125424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117558</xdr:rowOff>
    </xdr:from>
    <xdr:to>
      <xdr:col>71</xdr:col>
      <xdr:colOff>177800</xdr:colOff>
      <xdr:row>38</xdr:row>
      <xdr:rowOff>7831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946858"/>
          <a:ext cx="889000" cy="5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167538</xdr:rowOff>
    </xdr:from>
    <xdr:to>
      <xdr:col>72</xdr:col>
      <xdr:colOff>38100</xdr:colOff>
      <xdr:row>37</xdr:row>
      <xdr:rowOff>97688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88815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116103</xdr:rowOff>
    </xdr:from>
    <xdr:to>
      <xdr:col>67</xdr:col>
      <xdr:colOff>101600</xdr:colOff>
      <xdr:row>38</xdr:row>
      <xdr:rowOff>46253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62780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111499</xdr:rowOff>
    </xdr:from>
    <xdr:to>
      <xdr:col>85</xdr:col>
      <xdr:colOff>177800</xdr:colOff>
      <xdr:row>38</xdr:row>
      <xdr:rowOff>41649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89926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70971</xdr:rowOff>
    </xdr:from>
    <xdr:to>
      <xdr:col>81</xdr:col>
      <xdr:colOff>101600</xdr:colOff>
      <xdr:row>37</xdr:row>
      <xdr:rowOff>1121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17648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01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114340</xdr:rowOff>
    </xdr:from>
    <xdr:to>
      <xdr:col>76</xdr:col>
      <xdr:colOff>165100</xdr:colOff>
      <xdr:row>35</xdr:row>
      <xdr:rowOff>44490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94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61017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7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66758</xdr:rowOff>
    </xdr:from>
    <xdr:to>
      <xdr:col>72</xdr:col>
      <xdr:colOff>38100</xdr:colOff>
      <xdr:row>34</xdr:row>
      <xdr:rowOff>168358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8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13435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67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128481</xdr:rowOff>
    </xdr:from>
    <xdr:to>
      <xdr:col>67</xdr:col>
      <xdr:colOff>101600</xdr:colOff>
      <xdr:row>38</xdr:row>
      <xdr:rowOff>58631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7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49758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107797</xdr:rowOff>
    </xdr:from>
    <xdr:to>
      <xdr:col>85</xdr:col>
      <xdr:colOff>127000</xdr:colOff>
      <xdr:row>59</xdr:row>
      <xdr:rowOff>28518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10051897"/>
          <a:ext cx="838200" cy="9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64905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66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28518</xdr:rowOff>
    </xdr:from>
    <xdr:to>
      <xdr:col>81</xdr:col>
      <xdr:colOff>50800</xdr:colOff>
      <xdr:row>59</xdr:row>
      <xdr:rowOff>41631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10144068"/>
          <a:ext cx="889000" cy="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39426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41631</xdr:rowOff>
    </xdr:from>
    <xdr:to>
      <xdr:col>76</xdr:col>
      <xdr:colOff>114300</xdr:colOff>
      <xdr:row>59</xdr:row>
      <xdr:rowOff>53289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10157181"/>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80766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35596</xdr:rowOff>
    </xdr:from>
    <xdr:to>
      <xdr:col>71</xdr:col>
      <xdr:colOff>177800</xdr:colOff>
      <xdr:row>59</xdr:row>
      <xdr:rowOff>53289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10151146"/>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72811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157416</xdr:rowOff>
    </xdr:from>
    <xdr:to>
      <xdr:col>67</xdr:col>
      <xdr:colOff>101600</xdr:colOff>
      <xdr:row>58</xdr:row>
      <xdr:rowOff>87566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104093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56997</xdr:rowOff>
    </xdr:from>
    <xdr:to>
      <xdr:col>85</xdr:col>
      <xdr:colOff>177800</xdr:colOff>
      <xdr:row>58</xdr:row>
      <xdr:rowOff>158597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100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143374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1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149168</xdr:rowOff>
    </xdr:from>
    <xdr:to>
      <xdr:col>81</xdr:col>
      <xdr:colOff>101600</xdr:colOff>
      <xdr:row>59</xdr:row>
      <xdr:rowOff>79318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100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70445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1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162281</xdr:rowOff>
    </xdr:from>
    <xdr:to>
      <xdr:col>76</xdr:col>
      <xdr:colOff>165100</xdr:colOff>
      <xdr:row>59</xdr:row>
      <xdr:rowOff>92431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83558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9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2489</xdr:rowOff>
    </xdr:from>
    <xdr:to>
      <xdr:col>72</xdr:col>
      <xdr:colOff>38100</xdr:colOff>
      <xdr:row>59</xdr:row>
      <xdr:rowOff>104089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1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95216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2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156246</xdr:rowOff>
    </xdr:from>
    <xdr:to>
      <xdr:col>67</xdr:col>
      <xdr:colOff>101600</xdr:colOff>
      <xdr:row>59</xdr:row>
      <xdr:rowOff>86396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10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77523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887</xdr:rowOff>
    </xdr:from>
    <xdr:to>
      <xdr:col>85</xdr:col>
      <xdr:colOff>127000</xdr:colOff>
      <xdr:row>78</xdr:row>
      <xdr:rowOff>32029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202537"/>
          <a:ext cx="838200" cy="20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43995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32029</xdr:rowOff>
    </xdr:from>
    <xdr:to>
      <xdr:col>81</xdr:col>
      <xdr:colOff>50800</xdr:colOff>
      <xdr:row>79</xdr:row>
      <xdr:rowOff>21552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05129"/>
          <a:ext cx="889000" cy="1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154644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5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16743</xdr:rowOff>
    </xdr:from>
    <xdr:to>
      <xdr:col>76</xdr:col>
      <xdr:colOff>114300</xdr:colOff>
      <xdr:row>79</xdr:row>
      <xdr:rowOff>21552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61293"/>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16743</xdr:rowOff>
    </xdr:from>
    <xdr:to>
      <xdr:col>71</xdr:col>
      <xdr:colOff>177800</xdr:colOff>
      <xdr:row>79</xdr:row>
      <xdr:rowOff>19723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61293"/>
          <a:ext cx="8890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121537</xdr:rowOff>
    </xdr:from>
    <xdr:to>
      <xdr:col>85</xdr:col>
      <xdr:colOff>177800</xdr:colOff>
      <xdr:row>77</xdr:row>
      <xdr:rowOff>51687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1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144414</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0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152679</xdr:rowOff>
    </xdr:from>
    <xdr:to>
      <xdr:col>81</xdr:col>
      <xdr:colOff>101600</xdr:colOff>
      <xdr:row>78</xdr:row>
      <xdr:rowOff>82829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99356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12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142202</xdr:rowOff>
    </xdr:from>
    <xdr:to>
      <xdr:col>76</xdr:col>
      <xdr:colOff>165100</xdr:colOff>
      <xdr:row>79</xdr:row>
      <xdr:rowOff>72352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63479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0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137393</xdr:rowOff>
    </xdr:from>
    <xdr:to>
      <xdr:col>72</xdr:col>
      <xdr:colOff>38100</xdr:colOff>
      <xdr:row>79</xdr:row>
      <xdr:rowOff>67543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58670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0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140373</xdr:rowOff>
    </xdr:from>
    <xdr:to>
      <xdr:col>67</xdr:col>
      <xdr:colOff>101600</xdr:colOff>
      <xdr:row>79</xdr:row>
      <xdr:rowOff>70523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61650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0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16878</xdr:rowOff>
    </xdr:from>
    <xdr:to>
      <xdr:col>85</xdr:col>
      <xdr:colOff>127000</xdr:colOff>
      <xdr:row>94</xdr:row>
      <xdr:rowOff>76708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133178"/>
          <a:ext cx="838200" cy="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89070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7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16878</xdr:rowOff>
    </xdr:from>
    <xdr:to>
      <xdr:col>81</xdr:col>
      <xdr:colOff>50800</xdr:colOff>
      <xdr:row>94</xdr:row>
      <xdr:rowOff>56274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133178"/>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56570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46965</xdr:rowOff>
    </xdr:from>
    <xdr:to>
      <xdr:col>76</xdr:col>
      <xdr:colOff>114300</xdr:colOff>
      <xdr:row>94</xdr:row>
      <xdr:rowOff>56274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163265"/>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8674</xdr:rowOff>
    </xdr:from>
    <xdr:to>
      <xdr:col>71</xdr:col>
      <xdr:colOff>177800</xdr:colOff>
      <xdr:row>94</xdr:row>
      <xdr:rowOff>46965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124974"/>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10025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137672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25908</xdr:rowOff>
    </xdr:from>
    <xdr:to>
      <xdr:col>85</xdr:col>
      <xdr:colOff>177800</xdr:colOff>
      <xdr:row>94</xdr:row>
      <xdr:rowOff>127508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1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48785</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99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137528</xdr:rowOff>
    </xdr:from>
    <xdr:to>
      <xdr:col>81</xdr:col>
      <xdr:colOff>101600</xdr:colOff>
      <xdr:row>94</xdr:row>
      <xdr:rowOff>67678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0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84205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85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5474</xdr:rowOff>
    </xdr:from>
    <xdr:to>
      <xdr:col>76</xdr:col>
      <xdr:colOff>165100</xdr:colOff>
      <xdr:row>94</xdr:row>
      <xdr:rowOff>107074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1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123601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89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167615</xdr:rowOff>
    </xdr:from>
    <xdr:to>
      <xdr:col>72</xdr:col>
      <xdr:colOff>38100</xdr:colOff>
      <xdr:row>94</xdr:row>
      <xdr:rowOff>97765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1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114292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8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129324</xdr:rowOff>
    </xdr:from>
    <xdr:to>
      <xdr:col>67</xdr:col>
      <xdr:colOff>101600</xdr:colOff>
      <xdr:row>94</xdr:row>
      <xdr:rowOff>59474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0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76001</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584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民生費は、類似団体平均と同様に年々増加している。国の制度改正等による社会保障関連経費の増加が大きく影響しており、今後も増加が見込まれる。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衛生費は、減少傾向にあるものの、ごみ収集費用や上水道事業、世羅中央病院企業団への補助費等に係る経費が多額であるため、類似団体平均を上回っている。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、本町は農業が主な産業であるため農業関係の補助金等が多額となっている。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災害復旧事業は平成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年豪雨災害復旧のため類似団体を上回っているが、この影響により道路改良事業を縮減したため、土木費が類似団体平均を下回っている。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合併以降、地方債残高は順調に減少しており、これに伴い公債費も減少傾向にある。今後の起債発行額は元利償還額は同程度を見込み、地方債残高は横ばいまたは若干の増減を繰り返していくものと見込んでいる。</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実質収支比率は、前年度対比で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％となり、適正な比率で推移している。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合併算定替の縮減による普通交付税の減少や平成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年豪雨災害復旧のため、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多額の取り崩しが続いている。今後、可能な限り財政調整基金の取り崩しを回避するためにも、引き続き行政の効率化に努め、財政の健全化に努める。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すべての会計が黒字であり、赤字決算の会計は無い。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黒字額の構成に関し、上水道事業について、近年、大規模な施設更新を行っていないことにより流動資産が占める割合が大きくなっている。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合併算定替の終了による普通交付税の減少等、厳しい財政運営が強いられることが想定される。特別会計、公営企業会計においては、独立採算の原則のもと、経費削減や効率的・効果的な事業執行等で、一般会計の負担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9679;&#22320;&#26041;&#36001;&#25919;&#29366;&#27841;&#35519;&#26619;&#65288;H16&#65374;&#65289;/R%2001&#27770;&#31639;&#32113;&#35336;&#12539;&#20844;&#20849;&#26045;&#35373;/&#30476;&#31561;&#36890;&#30693;/&#12304;030222&#12305;&#20196;&#21644;&#20803;&#24180;&#24230;&#36001;&#25919;&#29366;&#27841;&#36039;&#26009;&#38598;&#12398;&#20316;&#25104;&#21450;&#12403;&#25552;&#20986;&#12395;&#12388;&#12356;&#12390;&#65288;&#20381;&#38972;&#65289;/&#22238;&#31572;/&#12304;&#36001;&#25919;&#29366;&#27841;&#36039;&#26009;&#38598;&#12305;_344621_&#19990;&#32645;&#30010;_2019(0309&#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102344</v>
          </cell>
          <cell r="F3">
            <v>96635</v>
          </cell>
        </row>
        <row r="5">
          <cell r="A5" t="str">
            <v xml:space="preserve"> H28</v>
          </cell>
          <cell r="D5">
            <v>120141</v>
          </cell>
          <cell r="F5">
            <v>97062</v>
          </cell>
        </row>
        <row r="7">
          <cell r="A7" t="str">
            <v xml:space="preserve"> H29</v>
          </cell>
          <cell r="D7">
            <v>126908</v>
          </cell>
          <cell r="F7">
            <v>106005</v>
          </cell>
        </row>
        <row r="9">
          <cell r="A9" t="str">
            <v xml:space="preserve"> H30</v>
          </cell>
          <cell r="D9">
            <v>96560</v>
          </cell>
          <cell r="F9">
            <v>98507</v>
          </cell>
        </row>
        <row r="11">
          <cell r="A11" t="str">
            <v xml:space="preserve"> R01</v>
          </cell>
          <cell r="D11">
            <v>110382</v>
          </cell>
          <cell r="F11">
            <v>113347</v>
          </cell>
        </row>
        <row r="18">
          <cell r="B18" t="str">
            <v>H27</v>
          </cell>
          <cell r="C18" t="str">
            <v>H28</v>
          </cell>
          <cell r="D18" t="str">
            <v>H29</v>
          </cell>
          <cell r="E18" t="str">
            <v>H30</v>
          </cell>
          <cell r="F18" t="str">
            <v>R01</v>
          </cell>
        </row>
        <row r="19">
          <cell r="A19" t="str">
            <v>実質収支額</v>
          </cell>
          <cell r="B19">
            <v>4.01</v>
          </cell>
          <cell r="C19">
            <v>3.24</v>
          </cell>
          <cell r="D19">
            <v>3.43</v>
          </cell>
          <cell r="E19">
            <v>4.3600000000000003</v>
          </cell>
          <cell r="F19">
            <v>4.68</v>
          </cell>
        </row>
        <row r="20">
          <cell r="A20" t="str">
            <v>財政調整基金残高</v>
          </cell>
          <cell r="B20">
            <v>46.89</v>
          </cell>
          <cell r="C20">
            <v>45.56</v>
          </cell>
          <cell r="D20">
            <v>41.27</v>
          </cell>
          <cell r="E20">
            <v>31.95</v>
          </cell>
          <cell r="F20">
            <v>29.07</v>
          </cell>
        </row>
        <row r="21">
          <cell r="A21" t="str">
            <v>実質単年度収支</v>
          </cell>
          <cell r="B21">
            <v>-0.66</v>
          </cell>
          <cell r="C21">
            <v>-7.92</v>
          </cell>
          <cell r="D21">
            <v>-6.18</v>
          </cell>
          <cell r="E21">
            <v>-11.46</v>
          </cell>
          <cell r="F21">
            <v>-5.74</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介護サービス事業特別会計</v>
          </cell>
          <cell r="B29" t="e">
            <v>#N/A</v>
          </cell>
          <cell r="C29">
            <v>0</v>
          </cell>
          <cell r="D29" t="e">
            <v>#N/A</v>
          </cell>
          <cell r="E29">
            <v>0</v>
          </cell>
          <cell r="F29" t="e">
            <v>#N/A</v>
          </cell>
          <cell r="G29">
            <v>0.01</v>
          </cell>
          <cell r="H29" t="e">
            <v>#N/A</v>
          </cell>
          <cell r="I29">
            <v>0</v>
          </cell>
          <cell r="J29" t="e">
            <v>#N/A</v>
          </cell>
          <cell r="K29">
            <v>0.01</v>
          </cell>
        </row>
        <row r="30">
          <cell r="A30" t="str">
            <v>農業集落排水事業特別会計</v>
          </cell>
          <cell r="B30" t="e">
            <v>#N/A</v>
          </cell>
          <cell r="C30">
            <v>0.01</v>
          </cell>
          <cell r="D30" t="e">
            <v>#N/A</v>
          </cell>
          <cell r="E30">
            <v>0.01</v>
          </cell>
          <cell r="F30" t="e">
            <v>#N/A</v>
          </cell>
          <cell r="G30">
            <v>0.09</v>
          </cell>
          <cell r="H30" t="e">
            <v>#N/A</v>
          </cell>
          <cell r="I30">
            <v>0.03</v>
          </cell>
          <cell r="J30" t="e">
            <v>#N/A</v>
          </cell>
          <cell r="K30">
            <v>0.01</v>
          </cell>
        </row>
        <row r="31">
          <cell r="A31" t="str">
            <v>後期高齢者医療制度特別会計</v>
          </cell>
          <cell r="B31" t="e">
            <v>#N/A</v>
          </cell>
          <cell r="C31">
            <v>0.04</v>
          </cell>
          <cell r="D31" t="e">
            <v>#N/A</v>
          </cell>
          <cell r="E31">
            <v>0.06</v>
          </cell>
          <cell r="F31" t="e">
            <v>#N/A</v>
          </cell>
          <cell r="G31">
            <v>0.09</v>
          </cell>
          <cell r="H31" t="e">
            <v>#N/A</v>
          </cell>
          <cell r="I31">
            <v>0.05</v>
          </cell>
          <cell r="J31" t="e">
            <v>#N/A</v>
          </cell>
          <cell r="K31">
            <v>7.0000000000000007E-2</v>
          </cell>
        </row>
        <row r="32">
          <cell r="A32" t="str">
            <v>国民健康保険事業特別会計</v>
          </cell>
          <cell r="B32" t="e">
            <v>#N/A</v>
          </cell>
          <cell r="C32">
            <v>1.02</v>
          </cell>
          <cell r="D32" t="e">
            <v>#N/A</v>
          </cell>
          <cell r="E32">
            <v>1.9</v>
          </cell>
          <cell r="F32" t="e">
            <v>#N/A</v>
          </cell>
          <cell r="G32">
            <v>1.1000000000000001</v>
          </cell>
          <cell r="H32" t="e">
            <v>#N/A</v>
          </cell>
          <cell r="I32">
            <v>0.86</v>
          </cell>
          <cell r="J32" t="e">
            <v>#N/A</v>
          </cell>
          <cell r="K32">
            <v>0.91</v>
          </cell>
        </row>
        <row r="33">
          <cell r="A33" t="str">
            <v>介護保険事業特別会計</v>
          </cell>
          <cell r="B33" t="e">
            <v>#N/A</v>
          </cell>
          <cell r="C33">
            <v>0.78</v>
          </cell>
          <cell r="D33" t="e">
            <v>#N/A</v>
          </cell>
          <cell r="E33">
            <v>1.67</v>
          </cell>
          <cell r="F33" t="e">
            <v>#N/A</v>
          </cell>
          <cell r="G33">
            <v>1.18</v>
          </cell>
          <cell r="H33" t="e">
            <v>#N/A</v>
          </cell>
          <cell r="I33">
            <v>1.2</v>
          </cell>
          <cell r="J33" t="e">
            <v>#N/A</v>
          </cell>
          <cell r="K33">
            <v>1.21</v>
          </cell>
        </row>
        <row r="34">
          <cell r="A34" t="str">
            <v>公共下水道事業会計</v>
          </cell>
          <cell r="B34" t="e">
            <v>#N/A</v>
          </cell>
          <cell r="C34">
            <v>3.43</v>
          </cell>
          <cell r="D34" t="e">
            <v>#N/A</v>
          </cell>
          <cell r="E34">
            <v>3.56</v>
          </cell>
          <cell r="F34" t="e">
            <v>#N/A</v>
          </cell>
          <cell r="G34">
            <v>3.42</v>
          </cell>
          <cell r="H34" t="e">
            <v>#N/A</v>
          </cell>
          <cell r="I34">
            <v>3.35</v>
          </cell>
          <cell r="J34" t="e">
            <v>#N/A</v>
          </cell>
          <cell r="K34">
            <v>3.23</v>
          </cell>
        </row>
        <row r="35">
          <cell r="A35" t="str">
            <v>一般会計</v>
          </cell>
          <cell r="B35" t="e">
            <v>#N/A</v>
          </cell>
          <cell r="C35">
            <v>4.01</v>
          </cell>
          <cell r="D35" t="e">
            <v>#N/A</v>
          </cell>
          <cell r="E35">
            <v>3.23</v>
          </cell>
          <cell r="F35" t="e">
            <v>#N/A</v>
          </cell>
          <cell r="G35">
            <v>3.42</v>
          </cell>
          <cell r="H35" t="e">
            <v>#N/A</v>
          </cell>
          <cell r="I35">
            <v>4.3499999999999996</v>
          </cell>
          <cell r="J35" t="e">
            <v>#N/A</v>
          </cell>
          <cell r="K35">
            <v>4.68</v>
          </cell>
        </row>
        <row r="36">
          <cell r="A36" t="str">
            <v>上水道事業会計</v>
          </cell>
          <cell r="B36" t="e">
            <v>#N/A</v>
          </cell>
          <cell r="C36">
            <v>13.82</v>
          </cell>
          <cell r="D36" t="e">
            <v>#N/A</v>
          </cell>
          <cell r="E36">
            <v>16.079999999999998</v>
          </cell>
          <cell r="F36" t="e">
            <v>#N/A</v>
          </cell>
          <cell r="G36">
            <v>17.350000000000001</v>
          </cell>
          <cell r="H36" t="e">
            <v>#N/A</v>
          </cell>
          <cell r="I36">
            <v>18.989999999999998</v>
          </cell>
          <cell r="J36" t="e">
            <v>#N/A</v>
          </cell>
          <cell r="K36">
            <v>20.309999999999999</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1625</v>
          </cell>
          <cell r="E42"/>
          <cell r="F42"/>
          <cell r="G42">
            <v>1520</v>
          </cell>
          <cell r="H42"/>
          <cell r="I42"/>
          <cell r="J42">
            <v>1461</v>
          </cell>
          <cell r="K42"/>
          <cell r="L42"/>
          <cell r="M42">
            <v>1438</v>
          </cell>
          <cell r="N42"/>
          <cell r="O42"/>
          <cell r="P42">
            <v>1356</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22</v>
          </cell>
          <cell r="C44"/>
          <cell r="D44"/>
          <cell r="E44">
            <v>27</v>
          </cell>
          <cell r="F44"/>
          <cell r="G44"/>
          <cell r="H44">
            <v>28</v>
          </cell>
          <cell r="I44"/>
          <cell r="J44"/>
          <cell r="K44">
            <v>30</v>
          </cell>
          <cell r="L44"/>
          <cell r="M44"/>
          <cell r="N44">
            <v>30</v>
          </cell>
          <cell r="O44"/>
          <cell r="P44"/>
        </row>
        <row r="45">
          <cell r="A45" t="str">
            <v>組合等が起こした地方債の元利償還金に対する負担金等</v>
          </cell>
          <cell r="B45">
            <v>110</v>
          </cell>
          <cell r="C45"/>
          <cell r="D45"/>
          <cell r="E45">
            <v>101</v>
          </cell>
          <cell r="F45"/>
          <cell r="G45"/>
          <cell r="H45">
            <v>103</v>
          </cell>
          <cell r="I45"/>
          <cell r="J45"/>
          <cell r="K45">
            <v>114</v>
          </cell>
          <cell r="L45"/>
          <cell r="M45"/>
          <cell r="N45">
            <v>98</v>
          </cell>
          <cell r="O45"/>
          <cell r="P45"/>
        </row>
        <row r="46">
          <cell r="A46" t="str">
            <v>公営企業債の元利償還金に対する繰入金</v>
          </cell>
          <cell r="B46">
            <v>349</v>
          </cell>
          <cell r="C46"/>
          <cell r="D46"/>
          <cell r="E46">
            <v>358</v>
          </cell>
          <cell r="F46"/>
          <cell r="G46"/>
          <cell r="H46">
            <v>355</v>
          </cell>
          <cell r="I46"/>
          <cell r="J46"/>
          <cell r="K46">
            <v>348</v>
          </cell>
          <cell r="L46"/>
          <cell r="M46"/>
          <cell r="N46">
            <v>318</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1713</v>
          </cell>
          <cell r="C49"/>
          <cell r="D49"/>
          <cell r="E49">
            <v>1639</v>
          </cell>
          <cell r="F49"/>
          <cell r="G49"/>
          <cell r="H49">
            <v>1602</v>
          </cell>
          <cell r="I49"/>
          <cell r="J49"/>
          <cell r="K49">
            <v>1626</v>
          </cell>
          <cell r="L49"/>
          <cell r="M49"/>
          <cell r="N49">
            <v>1526</v>
          </cell>
          <cell r="O49"/>
          <cell r="P49"/>
        </row>
        <row r="50">
          <cell r="A50" t="str">
            <v>実質公債費比率の分子</v>
          </cell>
          <cell r="B50" t="e">
            <v>#N/A</v>
          </cell>
          <cell r="C50">
            <v>569</v>
          </cell>
          <cell r="D50" t="e">
            <v>#N/A</v>
          </cell>
          <cell r="E50" t="e">
            <v>#N/A</v>
          </cell>
          <cell r="F50">
            <v>605</v>
          </cell>
          <cell r="G50" t="e">
            <v>#N/A</v>
          </cell>
          <cell r="H50" t="e">
            <v>#N/A</v>
          </cell>
          <cell r="I50">
            <v>627</v>
          </cell>
          <cell r="J50" t="e">
            <v>#N/A</v>
          </cell>
          <cell r="K50" t="e">
            <v>#N/A</v>
          </cell>
          <cell r="L50">
            <v>680</v>
          </cell>
          <cell r="M50" t="e">
            <v>#N/A</v>
          </cell>
          <cell r="N50" t="e">
            <v>#N/A</v>
          </cell>
          <cell r="O50">
            <v>616</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12801</v>
          </cell>
          <cell r="E56"/>
          <cell r="F56"/>
          <cell r="G56">
            <v>12332</v>
          </cell>
          <cell r="H56"/>
          <cell r="I56"/>
          <cell r="J56">
            <v>12306</v>
          </cell>
          <cell r="K56"/>
          <cell r="L56"/>
          <cell r="M56">
            <v>11796</v>
          </cell>
          <cell r="N56"/>
          <cell r="O56"/>
          <cell r="P56">
            <v>11274</v>
          </cell>
        </row>
        <row r="57">
          <cell r="A57" t="str">
            <v>充当可能特定歳入</v>
          </cell>
          <cell r="B57"/>
          <cell r="C57"/>
          <cell r="D57">
            <v>193</v>
          </cell>
          <cell r="E57"/>
          <cell r="F57"/>
          <cell r="G57">
            <v>157</v>
          </cell>
          <cell r="H57"/>
          <cell r="I57"/>
          <cell r="J57">
            <v>116</v>
          </cell>
          <cell r="K57"/>
          <cell r="L57"/>
          <cell r="M57">
            <v>67</v>
          </cell>
          <cell r="N57"/>
          <cell r="O57"/>
          <cell r="P57">
            <v>53</v>
          </cell>
        </row>
        <row r="58">
          <cell r="A58" t="str">
            <v>充当可能基金</v>
          </cell>
          <cell r="B58"/>
          <cell r="C58"/>
          <cell r="D58">
            <v>4815</v>
          </cell>
          <cell r="E58"/>
          <cell r="F58"/>
          <cell r="G58">
            <v>4466</v>
          </cell>
          <cell r="H58"/>
          <cell r="I58"/>
          <cell r="J58">
            <v>4220</v>
          </cell>
          <cell r="K58"/>
          <cell r="L58"/>
          <cell r="M58">
            <v>3485</v>
          </cell>
          <cell r="N58"/>
          <cell r="O58"/>
          <cell r="P58">
            <v>3256</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v>7</v>
          </cell>
          <cell r="F61"/>
          <cell r="G61"/>
          <cell r="H61" t="str">
            <v>-</v>
          </cell>
          <cell r="I61"/>
          <cell r="J61"/>
          <cell r="K61">
            <v>7</v>
          </cell>
          <cell r="L61"/>
          <cell r="M61"/>
          <cell r="N61">
            <v>8</v>
          </cell>
          <cell r="O61"/>
          <cell r="P61"/>
        </row>
        <row r="62">
          <cell r="A62" t="str">
            <v>退職手当負担見込額</v>
          </cell>
          <cell r="B62">
            <v>1348</v>
          </cell>
          <cell r="C62"/>
          <cell r="D62"/>
          <cell r="E62">
            <v>1255</v>
          </cell>
          <cell r="F62"/>
          <cell r="G62"/>
          <cell r="H62">
            <v>1370</v>
          </cell>
          <cell r="I62"/>
          <cell r="J62"/>
          <cell r="K62">
            <v>1205</v>
          </cell>
          <cell r="L62"/>
          <cell r="M62"/>
          <cell r="N62">
            <v>1157</v>
          </cell>
          <cell r="O62"/>
          <cell r="P62"/>
        </row>
        <row r="63">
          <cell r="A63" t="str">
            <v>組合等負担等見込額</v>
          </cell>
          <cell r="B63">
            <v>708</v>
          </cell>
          <cell r="C63"/>
          <cell r="D63"/>
          <cell r="E63">
            <v>674</v>
          </cell>
          <cell r="F63"/>
          <cell r="G63"/>
          <cell r="H63">
            <v>646</v>
          </cell>
          <cell r="I63"/>
          <cell r="J63"/>
          <cell r="K63">
            <v>592</v>
          </cell>
          <cell r="L63"/>
          <cell r="M63"/>
          <cell r="N63">
            <v>549</v>
          </cell>
          <cell r="O63"/>
          <cell r="P63"/>
        </row>
        <row r="64">
          <cell r="A64" t="str">
            <v>公営企業債等繰入見込額</v>
          </cell>
          <cell r="B64">
            <v>3872</v>
          </cell>
          <cell r="C64"/>
          <cell r="D64"/>
          <cell r="E64">
            <v>3638</v>
          </cell>
          <cell r="F64"/>
          <cell r="G64"/>
          <cell r="H64">
            <v>3405</v>
          </cell>
          <cell r="I64"/>
          <cell r="J64"/>
          <cell r="K64">
            <v>3180</v>
          </cell>
          <cell r="L64"/>
          <cell r="M64"/>
          <cell r="N64">
            <v>2887</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12563</v>
          </cell>
          <cell r="C66"/>
          <cell r="D66"/>
          <cell r="E66">
            <v>12293</v>
          </cell>
          <cell r="F66"/>
          <cell r="G66"/>
          <cell r="H66">
            <v>12074</v>
          </cell>
          <cell r="I66"/>
          <cell r="J66"/>
          <cell r="K66">
            <v>11568</v>
          </cell>
          <cell r="L66"/>
          <cell r="M66"/>
          <cell r="N66">
            <v>10949</v>
          </cell>
          <cell r="O66"/>
          <cell r="P66"/>
        </row>
        <row r="67">
          <cell r="A67" t="str">
            <v>将来負担比率の分子</v>
          </cell>
          <cell r="B67" t="e">
            <v>#N/A</v>
          </cell>
          <cell r="C67">
            <v>683</v>
          </cell>
          <cell r="D67" t="e">
            <v>#N/A</v>
          </cell>
          <cell r="E67" t="e">
            <v>#N/A</v>
          </cell>
          <cell r="F67">
            <v>911</v>
          </cell>
          <cell r="G67" t="e">
            <v>#N/A</v>
          </cell>
          <cell r="H67" t="e">
            <v>#N/A</v>
          </cell>
          <cell r="I67">
            <v>853</v>
          </cell>
          <cell r="J67" t="e">
            <v>#N/A</v>
          </cell>
          <cell r="K67" t="e">
            <v>#N/A</v>
          </cell>
          <cell r="L67">
            <v>1203</v>
          </cell>
          <cell r="M67" t="e">
            <v>#N/A</v>
          </cell>
          <cell r="N67" t="e">
            <v>#N/A</v>
          </cell>
          <cell r="O67">
            <v>967</v>
          </cell>
          <cell r="P67" t="e">
            <v>#N/A</v>
          </cell>
        </row>
        <row r="71">
          <cell r="B71" t="str">
            <v>H29</v>
          </cell>
          <cell r="C71" t="str">
            <v>H30</v>
          </cell>
          <cell r="D71" t="str">
            <v>R01</v>
          </cell>
        </row>
        <row r="72">
          <cell r="A72" t="str">
            <v>財政調整基金</v>
          </cell>
          <cell r="B72">
            <v>3113</v>
          </cell>
          <cell r="C72">
            <v>2355</v>
          </cell>
          <cell r="D72">
            <v>2088</v>
          </cell>
        </row>
        <row r="73">
          <cell r="A73" t="str">
            <v>減債基金</v>
          </cell>
          <cell r="B73">
            <v>22</v>
          </cell>
          <cell r="C73">
            <v>22</v>
          </cell>
          <cell r="D73">
            <v>22</v>
          </cell>
        </row>
        <row r="74">
          <cell r="A74" t="str">
            <v>その他特定目的基金</v>
          </cell>
          <cell r="B74">
            <v>2316</v>
          </cell>
          <cell r="C74">
            <v>2302</v>
          </cell>
          <cell r="D74">
            <v>2341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7" t="s">
        <v>16</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x14ac:dyDescent="0.2">
      <c r="A2" s="41"/>
      <c r="B2" s="44" t="s">
        <v>17</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8" t="s">
        <v>18</v>
      </c>
      <c r="C3" s="399"/>
      <c r="D3" s="399"/>
      <c r="E3" s="400"/>
      <c r="F3" s="400"/>
      <c r="G3" s="400"/>
      <c r="H3" s="400"/>
      <c r="I3" s="400"/>
      <c r="J3" s="400"/>
      <c r="K3" s="400"/>
      <c r="L3" s="400" t="s">
        <v>19</v>
      </c>
      <c r="M3" s="400"/>
      <c r="N3" s="400"/>
      <c r="O3" s="400"/>
      <c r="P3" s="400"/>
      <c r="Q3" s="400"/>
      <c r="R3" s="407"/>
      <c r="S3" s="407"/>
      <c r="T3" s="407"/>
      <c r="U3" s="407"/>
      <c r="V3" s="408"/>
      <c r="W3" s="382" t="s">
        <v>20</v>
      </c>
      <c r="X3" s="383"/>
      <c r="Y3" s="383"/>
      <c r="Z3" s="383"/>
      <c r="AA3" s="383"/>
      <c r="AB3" s="399"/>
      <c r="AC3" s="407" t="s">
        <v>21</v>
      </c>
      <c r="AD3" s="383"/>
      <c r="AE3" s="383"/>
      <c r="AF3" s="383"/>
      <c r="AG3" s="383"/>
      <c r="AH3" s="383"/>
      <c r="AI3" s="383"/>
      <c r="AJ3" s="383"/>
      <c r="AK3" s="383"/>
      <c r="AL3" s="384"/>
      <c r="AM3" s="382" t="s">
        <v>22</v>
      </c>
      <c r="AN3" s="383"/>
      <c r="AO3" s="383"/>
      <c r="AP3" s="383"/>
      <c r="AQ3" s="383"/>
      <c r="AR3" s="383"/>
      <c r="AS3" s="383"/>
      <c r="AT3" s="383"/>
      <c r="AU3" s="383"/>
      <c r="AV3" s="383"/>
      <c r="AW3" s="383"/>
      <c r="AX3" s="384"/>
      <c r="AY3" s="419" t="s">
        <v>23</v>
      </c>
      <c r="AZ3" s="420"/>
      <c r="BA3" s="420"/>
      <c r="BB3" s="420"/>
      <c r="BC3" s="420"/>
      <c r="BD3" s="420"/>
      <c r="BE3" s="420"/>
      <c r="BF3" s="420"/>
      <c r="BG3" s="420"/>
      <c r="BH3" s="420"/>
      <c r="BI3" s="420"/>
      <c r="BJ3" s="420"/>
      <c r="BK3" s="420"/>
      <c r="BL3" s="420"/>
      <c r="BM3" s="421"/>
      <c r="BN3" s="382" t="s">
        <v>24</v>
      </c>
      <c r="BO3" s="383"/>
      <c r="BP3" s="383"/>
      <c r="BQ3" s="383"/>
      <c r="BR3" s="383"/>
      <c r="BS3" s="383"/>
      <c r="BT3" s="383"/>
      <c r="BU3" s="384"/>
      <c r="BV3" s="382" t="s">
        <v>25</v>
      </c>
      <c r="BW3" s="383"/>
      <c r="BX3" s="383"/>
      <c r="BY3" s="383"/>
      <c r="BZ3" s="383"/>
      <c r="CA3" s="383"/>
      <c r="CB3" s="383"/>
      <c r="CC3" s="384"/>
      <c r="CD3" s="419" t="s">
        <v>23</v>
      </c>
      <c r="CE3" s="420"/>
      <c r="CF3" s="420"/>
      <c r="CG3" s="420"/>
      <c r="CH3" s="420"/>
      <c r="CI3" s="420"/>
      <c r="CJ3" s="420"/>
      <c r="CK3" s="420"/>
      <c r="CL3" s="420"/>
      <c r="CM3" s="420"/>
      <c r="CN3" s="420"/>
      <c r="CO3" s="420"/>
      <c r="CP3" s="420"/>
      <c r="CQ3" s="420"/>
      <c r="CR3" s="420"/>
      <c r="CS3" s="421"/>
      <c r="CT3" s="382" t="s">
        <v>26</v>
      </c>
      <c r="CU3" s="383"/>
      <c r="CV3" s="383"/>
      <c r="CW3" s="383"/>
      <c r="CX3" s="383"/>
      <c r="CY3" s="383"/>
      <c r="CZ3" s="383"/>
      <c r="DA3" s="384"/>
      <c r="DB3" s="382" t="s">
        <v>27</v>
      </c>
      <c r="DC3" s="383"/>
      <c r="DD3" s="383"/>
      <c r="DE3" s="383"/>
      <c r="DF3" s="383"/>
      <c r="DG3" s="383"/>
      <c r="DH3" s="383"/>
      <c r="DI3" s="384"/>
      <c r="DJ3" s="41"/>
      <c r="DK3" s="41"/>
      <c r="DL3" s="41"/>
      <c r="DM3" s="41"/>
      <c r="DN3" s="41"/>
      <c r="DO3" s="41"/>
    </row>
    <row r="4" spans="1:119" ht="18.75" customHeight="1" x14ac:dyDescent="0.15">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28</v>
      </c>
      <c r="AZ4" s="386"/>
      <c r="BA4" s="386"/>
      <c r="BB4" s="386"/>
      <c r="BC4" s="386"/>
      <c r="BD4" s="386"/>
      <c r="BE4" s="386"/>
      <c r="BF4" s="386"/>
      <c r="BG4" s="386"/>
      <c r="BH4" s="386"/>
      <c r="BI4" s="386"/>
      <c r="BJ4" s="386"/>
      <c r="BK4" s="386"/>
      <c r="BL4" s="386"/>
      <c r="BM4" s="387"/>
      <c r="BN4" s="388">
        <v>12786614</v>
      </c>
      <c r="BO4" s="389"/>
      <c r="BP4" s="389"/>
      <c r="BQ4" s="389"/>
      <c r="BR4" s="389"/>
      <c r="BS4" s="389"/>
      <c r="BT4" s="389"/>
      <c r="BU4" s="390"/>
      <c r="BV4" s="388">
        <v>12425537</v>
      </c>
      <c r="BW4" s="389"/>
      <c r="BX4" s="389"/>
      <c r="BY4" s="389"/>
      <c r="BZ4" s="389"/>
      <c r="CA4" s="389"/>
      <c r="CB4" s="389"/>
      <c r="CC4" s="390"/>
      <c r="CD4" s="391" t="s">
        <v>29</v>
      </c>
      <c r="CE4" s="392"/>
      <c r="CF4" s="392"/>
      <c r="CG4" s="392"/>
      <c r="CH4" s="392"/>
      <c r="CI4" s="392"/>
      <c r="CJ4" s="392"/>
      <c r="CK4" s="392"/>
      <c r="CL4" s="392"/>
      <c r="CM4" s="392"/>
      <c r="CN4" s="392"/>
      <c r="CO4" s="392"/>
      <c r="CP4" s="392"/>
      <c r="CQ4" s="392"/>
      <c r="CR4" s="392"/>
      <c r="CS4" s="393"/>
      <c r="CT4" s="394">
        <v>4.7</v>
      </c>
      <c r="CU4" s="395"/>
      <c r="CV4" s="395"/>
      <c r="CW4" s="395"/>
      <c r="CX4" s="395"/>
      <c r="CY4" s="395"/>
      <c r="CZ4" s="395"/>
      <c r="DA4" s="396"/>
      <c r="DB4" s="394">
        <v>4.4000000000000004</v>
      </c>
      <c r="DC4" s="395"/>
      <c r="DD4" s="395"/>
      <c r="DE4" s="395"/>
      <c r="DF4" s="395"/>
      <c r="DG4" s="395"/>
      <c r="DH4" s="395"/>
      <c r="DI4" s="396"/>
      <c r="DJ4" s="41"/>
      <c r="DK4" s="41"/>
      <c r="DL4" s="41"/>
      <c r="DM4" s="41"/>
      <c r="DN4" s="41"/>
      <c r="DO4" s="41"/>
    </row>
    <row r="5" spans="1:119" ht="18.75" customHeight="1" x14ac:dyDescent="0.15">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54" t="s">
        <v>30</v>
      </c>
      <c r="AN5" s="455"/>
      <c r="AO5" s="455"/>
      <c r="AP5" s="455"/>
      <c r="AQ5" s="455"/>
      <c r="AR5" s="455"/>
      <c r="AS5" s="455"/>
      <c r="AT5" s="456"/>
      <c r="AU5" s="457" t="s">
        <v>31</v>
      </c>
      <c r="AV5" s="458"/>
      <c r="AW5" s="458"/>
      <c r="AX5" s="458"/>
      <c r="AY5" s="459" t="s">
        <v>32</v>
      </c>
      <c r="AZ5" s="460"/>
      <c r="BA5" s="460"/>
      <c r="BB5" s="460"/>
      <c r="BC5" s="460"/>
      <c r="BD5" s="460"/>
      <c r="BE5" s="460"/>
      <c r="BF5" s="460"/>
      <c r="BG5" s="460"/>
      <c r="BH5" s="460"/>
      <c r="BI5" s="460"/>
      <c r="BJ5" s="460"/>
      <c r="BK5" s="460"/>
      <c r="BL5" s="460"/>
      <c r="BM5" s="461"/>
      <c r="BN5" s="425">
        <v>12331078</v>
      </c>
      <c r="BO5" s="426"/>
      <c r="BP5" s="426"/>
      <c r="BQ5" s="426"/>
      <c r="BR5" s="426"/>
      <c r="BS5" s="426"/>
      <c r="BT5" s="426"/>
      <c r="BU5" s="427"/>
      <c r="BV5" s="425">
        <v>11819099</v>
      </c>
      <c r="BW5" s="426"/>
      <c r="BX5" s="426"/>
      <c r="BY5" s="426"/>
      <c r="BZ5" s="426"/>
      <c r="CA5" s="426"/>
      <c r="CB5" s="426"/>
      <c r="CC5" s="427"/>
      <c r="CD5" s="428" t="s">
        <v>33</v>
      </c>
      <c r="CE5" s="429"/>
      <c r="CF5" s="429"/>
      <c r="CG5" s="429"/>
      <c r="CH5" s="429"/>
      <c r="CI5" s="429"/>
      <c r="CJ5" s="429"/>
      <c r="CK5" s="429"/>
      <c r="CL5" s="429"/>
      <c r="CM5" s="429"/>
      <c r="CN5" s="429"/>
      <c r="CO5" s="429"/>
      <c r="CP5" s="429"/>
      <c r="CQ5" s="429"/>
      <c r="CR5" s="429"/>
      <c r="CS5" s="430"/>
      <c r="CT5" s="422">
        <v>93.2</v>
      </c>
      <c r="CU5" s="423"/>
      <c r="CV5" s="423"/>
      <c r="CW5" s="423"/>
      <c r="CX5" s="423"/>
      <c r="CY5" s="423"/>
      <c r="CZ5" s="423"/>
      <c r="DA5" s="424"/>
      <c r="DB5" s="422">
        <v>94.8</v>
      </c>
      <c r="DC5" s="423"/>
      <c r="DD5" s="423"/>
      <c r="DE5" s="423"/>
      <c r="DF5" s="423"/>
      <c r="DG5" s="423"/>
      <c r="DH5" s="423"/>
      <c r="DI5" s="424"/>
      <c r="DJ5" s="41"/>
      <c r="DK5" s="41"/>
      <c r="DL5" s="41"/>
      <c r="DM5" s="41"/>
      <c r="DN5" s="41"/>
      <c r="DO5" s="41"/>
    </row>
    <row r="6" spans="1:119" ht="18.75" customHeight="1" x14ac:dyDescent="0.15">
      <c r="A6" s="42"/>
      <c r="B6" s="431" t="s">
        <v>34</v>
      </c>
      <c r="C6" s="432"/>
      <c r="D6" s="432"/>
      <c r="E6" s="433"/>
      <c r="F6" s="433"/>
      <c r="G6" s="433"/>
      <c r="H6" s="433"/>
      <c r="I6" s="433"/>
      <c r="J6" s="433"/>
      <c r="K6" s="433"/>
      <c r="L6" s="433" t="s">
        <v>35</v>
      </c>
      <c r="M6" s="433"/>
      <c r="N6" s="433"/>
      <c r="O6" s="433"/>
      <c r="P6" s="433"/>
      <c r="Q6" s="433"/>
      <c r="R6" s="437"/>
      <c r="S6" s="437"/>
      <c r="T6" s="437"/>
      <c r="U6" s="437"/>
      <c r="V6" s="438"/>
      <c r="W6" s="441" t="s">
        <v>36</v>
      </c>
      <c r="X6" s="442"/>
      <c r="Y6" s="442"/>
      <c r="Z6" s="442"/>
      <c r="AA6" s="442"/>
      <c r="AB6" s="432"/>
      <c r="AC6" s="445" t="s">
        <v>37</v>
      </c>
      <c r="AD6" s="446"/>
      <c r="AE6" s="446"/>
      <c r="AF6" s="446"/>
      <c r="AG6" s="446"/>
      <c r="AH6" s="446"/>
      <c r="AI6" s="446"/>
      <c r="AJ6" s="446"/>
      <c r="AK6" s="446"/>
      <c r="AL6" s="447"/>
      <c r="AM6" s="454" t="s">
        <v>38</v>
      </c>
      <c r="AN6" s="455"/>
      <c r="AO6" s="455"/>
      <c r="AP6" s="455"/>
      <c r="AQ6" s="455"/>
      <c r="AR6" s="455"/>
      <c r="AS6" s="455"/>
      <c r="AT6" s="456"/>
      <c r="AU6" s="457" t="s">
        <v>31</v>
      </c>
      <c r="AV6" s="458"/>
      <c r="AW6" s="458"/>
      <c r="AX6" s="458"/>
      <c r="AY6" s="459" t="s">
        <v>39</v>
      </c>
      <c r="AZ6" s="460"/>
      <c r="BA6" s="460"/>
      <c r="BB6" s="460"/>
      <c r="BC6" s="460"/>
      <c r="BD6" s="460"/>
      <c r="BE6" s="460"/>
      <c r="BF6" s="460"/>
      <c r="BG6" s="460"/>
      <c r="BH6" s="460"/>
      <c r="BI6" s="460"/>
      <c r="BJ6" s="460"/>
      <c r="BK6" s="460"/>
      <c r="BL6" s="460"/>
      <c r="BM6" s="461"/>
      <c r="BN6" s="425">
        <v>455536</v>
      </c>
      <c r="BO6" s="426"/>
      <c r="BP6" s="426"/>
      <c r="BQ6" s="426"/>
      <c r="BR6" s="426"/>
      <c r="BS6" s="426"/>
      <c r="BT6" s="426"/>
      <c r="BU6" s="427"/>
      <c r="BV6" s="425">
        <v>606438</v>
      </c>
      <c r="BW6" s="426"/>
      <c r="BX6" s="426"/>
      <c r="BY6" s="426"/>
      <c r="BZ6" s="426"/>
      <c r="CA6" s="426"/>
      <c r="CB6" s="426"/>
      <c r="CC6" s="427"/>
      <c r="CD6" s="428" t="s">
        <v>40</v>
      </c>
      <c r="CE6" s="429"/>
      <c r="CF6" s="429"/>
      <c r="CG6" s="429"/>
      <c r="CH6" s="429"/>
      <c r="CI6" s="429"/>
      <c r="CJ6" s="429"/>
      <c r="CK6" s="429"/>
      <c r="CL6" s="429"/>
      <c r="CM6" s="429"/>
      <c r="CN6" s="429"/>
      <c r="CO6" s="429"/>
      <c r="CP6" s="429"/>
      <c r="CQ6" s="429"/>
      <c r="CR6" s="429"/>
      <c r="CS6" s="430"/>
      <c r="CT6" s="462">
        <v>96.2</v>
      </c>
      <c r="CU6" s="463"/>
      <c r="CV6" s="463"/>
      <c r="CW6" s="463"/>
      <c r="CX6" s="463"/>
      <c r="CY6" s="463"/>
      <c r="CZ6" s="463"/>
      <c r="DA6" s="464"/>
      <c r="DB6" s="462">
        <v>98.9</v>
      </c>
      <c r="DC6" s="463"/>
      <c r="DD6" s="463"/>
      <c r="DE6" s="463"/>
      <c r="DF6" s="463"/>
      <c r="DG6" s="463"/>
      <c r="DH6" s="463"/>
      <c r="DI6" s="464"/>
      <c r="DJ6" s="41"/>
      <c r="DK6" s="41"/>
      <c r="DL6" s="41"/>
      <c r="DM6" s="41"/>
      <c r="DN6" s="41"/>
      <c r="DO6" s="41"/>
    </row>
    <row r="7" spans="1:119" ht="18.75" customHeight="1" x14ac:dyDescent="0.15">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8"/>
      <c r="AD7" s="449"/>
      <c r="AE7" s="449"/>
      <c r="AF7" s="449"/>
      <c r="AG7" s="449"/>
      <c r="AH7" s="449"/>
      <c r="AI7" s="449"/>
      <c r="AJ7" s="449"/>
      <c r="AK7" s="449"/>
      <c r="AL7" s="450"/>
      <c r="AM7" s="454" t="s">
        <v>41</v>
      </c>
      <c r="AN7" s="455"/>
      <c r="AO7" s="455"/>
      <c r="AP7" s="455"/>
      <c r="AQ7" s="455"/>
      <c r="AR7" s="455"/>
      <c r="AS7" s="455"/>
      <c r="AT7" s="456"/>
      <c r="AU7" s="457" t="s">
        <v>31</v>
      </c>
      <c r="AV7" s="458"/>
      <c r="AW7" s="458"/>
      <c r="AX7" s="458"/>
      <c r="AY7" s="459" t="s">
        <v>42</v>
      </c>
      <c r="AZ7" s="460"/>
      <c r="BA7" s="460"/>
      <c r="BB7" s="460"/>
      <c r="BC7" s="460"/>
      <c r="BD7" s="460"/>
      <c r="BE7" s="460"/>
      <c r="BF7" s="460"/>
      <c r="BG7" s="460"/>
      <c r="BH7" s="460"/>
      <c r="BI7" s="460"/>
      <c r="BJ7" s="460"/>
      <c r="BK7" s="460"/>
      <c r="BL7" s="460"/>
      <c r="BM7" s="461"/>
      <c r="BN7" s="425">
        <v>119203</v>
      </c>
      <c r="BO7" s="426"/>
      <c r="BP7" s="426"/>
      <c r="BQ7" s="426"/>
      <c r="BR7" s="426"/>
      <c r="BS7" s="426"/>
      <c r="BT7" s="426"/>
      <c r="BU7" s="427"/>
      <c r="BV7" s="425">
        <v>285422</v>
      </c>
      <c r="BW7" s="426"/>
      <c r="BX7" s="426"/>
      <c r="BY7" s="426"/>
      <c r="BZ7" s="426"/>
      <c r="CA7" s="426"/>
      <c r="CB7" s="426"/>
      <c r="CC7" s="427"/>
      <c r="CD7" s="428" t="s">
        <v>43</v>
      </c>
      <c r="CE7" s="429"/>
      <c r="CF7" s="429"/>
      <c r="CG7" s="429"/>
      <c r="CH7" s="429"/>
      <c r="CI7" s="429"/>
      <c r="CJ7" s="429"/>
      <c r="CK7" s="429"/>
      <c r="CL7" s="429"/>
      <c r="CM7" s="429"/>
      <c r="CN7" s="429"/>
      <c r="CO7" s="429"/>
      <c r="CP7" s="429"/>
      <c r="CQ7" s="429"/>
      <c r="CR7" s="429"/>
      <c r="CS7" s="430"/>
      <c r="CT7" s="425">
        <v>7183691</v>
      </c>
      <c r="CU7" s="426"/>
      <c r="CV7" s="426"/>
      <c r="CW7" s="426"/>
      <c r="CX7" s="426"/>
      <c r="CY7" s="426"/>
      <c r="CZ7" s="426"/>
      <c r="DA7" s="427"/>
      <c r="DB7" s="425">
        <v>7371116</v>
      </c>
      <c r="DC7" s="426"/>
      <c r="DD7" s="426"/>
      <c r="DE7" s="426"/>
      <c r="DF7" s="426"/>
      <c r="DG7" s="426"/>
      <c r="DH7" s="426"/>
      <c r="DI7" s="427"/>
      <c r="DJ7" s="41"/>
      <c r="DK7" s="41"/>
      <c r="DL7" s="41"/>
      <c r="DM7" s="41"/>
      <c r="DN7" s="41"/>
      <c r="DO7" s="41"/>
    </row>
    <row r="8" spans="1:119" ht="18.75" customHeight="1" thickBot="1" x14ac:dyDescent="0.2">
      <c r="A8" s="42"/>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44</v>
      </c>
      <c r="AN8" s="455"/>
      <c r="AO8" s="455"/>
      <c r="AP8" s="455"/>
      <c r="AQ8" s="455"/>
      <c r="AR8" s="455"/>
      <c r="AS8" s="455"/>
      <c r="AT8" s="456"/>
      <c r="AU8" s="457" t="s">
        <v>31</v>
      </c>
      <c r="AV8" s="458"/>
      <c r="AW8" s="458"/>
      <c r="AX8" s="458"/>
      <c r="AY8" s="459" t="s">
        <v>45</v>
      </c>
      <c r="AZ8" s="460"/>
      <c r="BA8" s="460"/>
      <c r="BB8" s="460"/>
      <c r="BC8" s="460"/>
      <c r="BD8" s="460"/>
      <c r="BE8" s="460"/>
      <c r="BF8" s="460"/>
      <c r="BG8" s="460"/>
      <c r="BH8" s="460"/>
      <c r="BI8" s="460"/>
      <c r="BJ8" s="460"/>
      <c r="BK8" s="460"/>
      <c r="BL8" s="460"/>
      <c r="BM8" s="461"/>
      <c r="BN8" s="425">
        <v>336333</v>
      </c>
      <c r="BO8" s="426"/>
      <c r="BP8" s="426"/>
      <c r="BQ8" s="426"/>
      <c r="BR8" s="426"/>
      <c r="BS8" s="426"/>
      <c r="BT8" s="426"/>
      <c r="BU8" s="427"/>
      <c r="BV8" s="425">
        <v>321016</v>
      </c>
      <c r="BW8" s="426"/>
      <c r="BX8" s="426"/>
      <c r="BY8" s="426"/>
      <c r="BZ8" s="426"/>
      <c r="CA8" s="426"/>
      <c r="CB8" s="426"/>
      <c r="CC8" s="427"/>
      <c r="CD8" s="428" t="s">
        <v>46</v>
      </c>
      <c r="CE8" s="429"/>
      <c r="CF8" s="429"/>
      <c r="CG8" s="429"/>
      <c r="CH8" s="429"/>
      <c r="CI8" s="429"/>
      <c r="CJ8" s="429"/>
      <c r="CK8" s="429"/>
      <c r="CL8" s="429"/>
      <c r="CM8" s="429"/>
      <c r="CN8" s="429"/>
      <c r="CO8" s="429"/>
      <c r="CP8" s="429"/>
      <c r="CQ8" s="429"/>
      <c r="CR8" s="429"/>
      <c r="CS8" s="430"/>
      <c r="CT8" s="465">
        <v>0.32</v>
      </c>
      <c r="CU8" s="466"/>
      <c r="CV8" s="466"/>
      <c r="CW8" s="466"/>
      <c r="CX8" s="466"/>
      <c r="CY8" s="466"/>
      <c r="CZ8" s="466"/>
      <c r="DA8" s="467"/>
      <c r="DB8" s="465">
        <v>0.32</v>
      </c>
      <c r="DC8" s="466"/>
      <c r="DD8" s="466"/>
      <c r="DE8" s="466"/>
      <c r="DF8" s="466"/>
      <c r="DG8" s="466"/>
      <c r="DH8" s="466"/>
      <c r="DI8" s="467"/>
      <c r="DJ8" s="41"/>
      <c r="DK8" s="41"/>
      <c r="DL8" s="41"/>
      <c r="DM8" s="41"/>
      <c r="DN8" s="41"/>
      <c r="DO8" s="41"/>
    </row>
    <row r="9" spans="1:119" ht="18.75" customHeight="1" thickBot="1" x14ac:dyDescent="0.2">
      <c r="A9" s="42"/>
      <c r="B9" s="419" t="s">
        <v>47</v>
      </c>
      <c r="C9" s="420"/>
      <c r="D9" s="420"/>
      <c r="E9" s="420"/>
      <c r="F9" s="420"/>
      <c r="G9" s="420"/>
      <c r="H9" s="420"/>
      <c r="I9" s="420"/>
      <c r="J9" s="420"/>
      <c r="K9" s="468"/>
      <c r="L9" s="469" t="s">
        <v>48</v>
      </c>
      <c r="M9" s="470"/>
      <c r="N9" s="470"/>
      <c r="O9" s="470"/>
      <c r="P9" s="470"/>
      <c r="Q9" s="471"/>
      <c r="R9" s="472">
        <v>16337</v>
      </c>
      <c r="S9" s="473"/>
      <c r="T9" s="473"/>
      <c r="U9" s="473"/>
      <c r="V9" s="474"/>
      <c r="W9" s="382" t="s">
        <v>49</v>
      </c>
      <c r="X9" s="383"/>
      <c r="Y9" s="383"/>
      <c r="Z9" s="383"/>
      <c r="AA9" s="383"/>
      <c r="AB9" s="383"/>
      <c r="AC9" s="383"/>
      <c r="AD9" s="383"/>
      <c r="AE9" s="383"/>
      <c r="AF9" s="383"/>
      <c r="AG9" s="383"/>
      <c r="AH9" s="383"/>
      <c r="AI9" s="383"/>
      <c r="AJ9" s="383"/>
      <c r="AK9" s="383"/>
      <c r="AL9" s="384"/>
      <c r="AM9" s="454" t="s">
        <v>50</v>
      </c>
      <c r="AN9" s="455"/>
      <c r="AO9" s="455"/>
      <c r="AP9" s="455"/>
      <c r="AQ9" s="455"/>
      <c r="AR9" s="455"/>
      <c r="AS9" s="455"/>
      <c r="AT9" s="456"/>
      <c r="AU9" s="457" t="s">
        <v>31</v>
      </c>
      <c r="AV9" s="458"/>
      <c r="AW9" s="458"/>
      <c r="AX9" s="458"/>
      <c r="AY9" s="459" t="s">
        <v>51</v>
      </c>
      <c r="AZ9" s="460"/>
      <c r="BA9" s="460"/>
      <c r="BB9" s="460"/>
      <c r="BC9" s="460"/>
      <c r="BD9" s="460"/>
      <c r="BE9" s="460"/>
      <c r="BF9" s="460"/>
      <c r="BG9" s="460"/>
      <c r="BH9" s="460"/>
      <c r="BI9" s="460"/>
      <c r="BJ9" s="460"/>
      <c r="BK9" s="460"/>
      <c r="BL9" s="460"/>
      <c r="BM9" s="461"/>
      <c r="BN9" s="425">
        <v>15317</v>
      </c>
      <c r="BO9" s="426"/>
      <c r="BP9" s="426"/>
      <c r="BQ9" s="426"/>
      <c r="BR9" s="426"/>
      <c r="BS9" s="426"/>
      <c r="BT9" s="426"/>
      <c r="BU9" s="427"/>
      <c r="BV9" s="425">
        <v>62728</v>
      </c>
      <c r="BW9" s="426"/>
      <c r="BX9" s="426"/>
      <c r="BY9" s="426"/>
      <c r="BZ9" s="426"/>
      <c r="CA9" s="426"/>
      <c r="CB9" s="426"/>
      <c r="CC9" s="427"/>
      <c r="CD9" s="428" t="s">
        <v>52</v>
      </c>
      <c r="CE9" s="429"/>
      <c r="CF9" s="429"/>
      <c r="CG9" s="429"/>
      <c r="CH9" s="429"/>
      <c r="CI9" s="429"/>
      <c r="CJ9" s="429"/>
      <c r="CK9" s="429"/>
      <c r="CL9" s="429"/>
      <c r="CM9" s="429"/>
      <c r="CN9" s="429"/>
      <c r="CO9" s="429"/>
      <c r="CP9" s="429"/>
      <c r="CQ9" s="429"/>
      <c r="CR9" s="429"/>
      <c r="CS9" s="430"/>
      <c r="CT9" s="422">
        <v>17.5</v>
      </c>
      <c r="CU9" s="423"/>
      <c r="CV9" s="423"/>
      <c r="CW9" s="423"/>
      <c r="CX9" s="423"/>
      <c r="CY9" s="423"/>
      <c r="CZ9" s="423"/>
      <c r="DA9" s="424"/>
      <c r="DB9" s="422">
        <v>17.600000000000001</v>
      </c>
      <c r="DC9" s="423"/>
      <c r="DD9" s="423"/>
      <c r="DE9" s="423"/>
      <c r="DF9" s="423"/>
      <c r="DG9" s="423"/>
      <c r="DH9" s="423"/>
      <c r="DI9" s="424"/>
      <c r="DJ9" s="41"/>
      <c r="DK9" s="41"/>
      <c r="DL9" s="41"/>
      <c r="DM9" s="41"/>
      <c r="DN9" s="41"/>
      <c r="DO9" s="41"/>
    </row>
    <row r="10" spans="1:119" ht="18.75" customHeight="1" thickBot="1" x14ac:dyDescent="0.2">
      <c r="A10" s="42"/>
      <c r="B10" s="419"/>
      <c r="C10" s="420"/>
      <c r="D10" s="420"/>
      <c r="E10" s="420"/>
      <c r="F10" s="420"/>
      <c r="G10" s="420"/>
      <c r="H10" s="420"/>
      <c r="I10" s="420"/>
      <c r="J10" s="420"/>
      <c r="K10" s="468"/>
      <c r="L10" s="475" t="s">
        <v>53</v>
      </c>
      <c r="M10" s="455"/>
      <c r="N10" s="455"/>
      <c r="O10" s="455"/>
      <c r="P10" s="455"/>
      <c r="Q10" s="456"/>
      <c r="R10" s="476">
        <v>17549</v>
      </c>
      <c r="S10" s="477"/>
      <c r="T10" s="477"/>
      <c r="U10" s="477"/>
      <c r="V10" s="478"/>
      <c r="W10" s="413"/>
      <c r="X10" s="414"/>
      <c r="Y10" s="414"/>
      <c r="Z10" s="414"/>
      <c r="AA10" s="414"/>
      <c r="AB10" s="414"/>
      <c r="AC10" s="414"/>
      <c r="AD10" s="414"/>
      <c r="AE10" s="414"/>
      <c r="AF10" s="414"/>
      <c r="AG10" s="414"/>
      <c r="AH10" s="414"/>
      <c r="AI10" s="414"/>
      <c r="AJ10" s="414"/>
      <c r="AK10" s="414"/>
      <c r="AL10" s="417"/>
      <c r="AM10" s="454" t="s">
        <v>54</v>
      </c>
      <c r="AN10" s="455"/>
      <c r="AO10" s="455"/>
      <c r="AP10" s="455"/>
      <c r="AQ10" s="455"/>
      <c r="AR10" s="455"/>
      <c r="AS10" s="455"/>
      <c r="AT10" s="456"/>
      <c r="AU10" s="457" t="s">
        <v>55</v>
      </c>
      <c r="AV10" s="458"/>
      <c r="AW10" s="458"/>
      <c r="AX10" s="458"/>
      <c r="AY10" s="459" t="s">
        <v>56</v>
      </c>
      <c r="AZ10" s="460"/>
      <c r="BA10" s="460"/>
      <c r="BB10" s="460"/>
      <c r="BC10" s="460"/>
      <c r="BD10" s="460"/>
      <c r="BE10" s="460"/>
      <c r="BF10" s="460"/>
      <c r="BG10" s="460"/>
      <c r="BH10" s="460"/>
      <c r="BI10" s="460"/>
      <c r="BJ10" s="460"/>
      <c r="BK10" s="460"/>
      <c r="BL10" s="460"/>
      <c r="BM10" s="461"/>
      <c r="BN10" s="425">
        <v>11987</v>
      </c>
      <c r="BO10" s="426"/>
      <c r="BP10" s="426"/>
      <c r="BQ10" s="426"/>
      <c r="BR10" s="426"/>
      <c r="BS10" s="426"/>
      <c r="BT10" s="426"/>
      <c r="BU10" s="427"/>
      <c r="BV10" s="425">
        <v>11621</v>
      </c>
      <c r="BW10" s="426"/>
      <c r="BX10" s="426"/>
      <c r="BY10" s="426"/>
      <c r="BZ10" s="426"/>
      <c r="CA10" s="426"/>
      <c r="CB10" s="426"/>
      <c r="CC10" s="427"/>
      <c r="CD10" s="46" t="s">
        <v>57</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9"/>
      <c r="C11" s="420"/>
      <c r="D11" s="420"/>
      <c r="E11" s="420"/>
      <c r="F11" s="420"/>
      <c r="G11" s="420"/>
      <c r="H11" s="420"/>
      <c r="I11" s="420"/>
      <c r="J11" s="420"/>
      <c r="K11" s="468"/>
      <c r="L11" s="479" t="s">
        <v>58</v>
      </c>
      <c r="M11" s="480"/>
      <c r="N11" s="480"/>
      <c r="O11" s="480"/>
      <c r="P11" s="480"/>
      <c r="Q11" s="481"/>
      <c r="R11" s="482" t="s">
        <v>59</v>
      </c>
      <c r="S11" s="483"/>
      <c r="T11" s="483"/>
      <c r="U11" s="483"/>
      <c r="V11" s="484"/>
      <c r="W11" s="413"/>
      <c r="X11" s="414"/>
      <c r="Y11" s="414"/>
      <c r="Z11" s="414"/>
      <c r="AA11" s="414"/>
      <c r="AB11" s="414"/>
      <c r="AC11" s="414"/>
      <c r="AD11" s="414"/>
      <c r="AE11" s="414"/>
      <c r="AF11" s="414"/>
      <c r="AG11" s="414"/>
      <c r="AH11" s="414"/>
      <c r="AI11" s="414"/>
      <c r="AJ11" s="414"/>
      <c r="AK11" s="414"/>
      <c r="AL11" s="417"/>
      <c r="AM11" s="454" t="s">
        <v>60</v>
      </c>
      <c r="AN11" s="455"/>
      <c r="AO11" s="455"/>
      <c r="AP11" s="455"/>
      <c r="AQ11" s="455"/>
      <c r="AR11" s="455"/>
      <c r="AS11" s="455"/>
      <c r="AT11" s="456"/>
      <c r="AU11" s="457" t="s">
        <v>55</v>
      </c>
      <c r="AV11" s="458"/>
      <c r="AW11" s="458"/>
      <c r="AX11" s="458"/>
      <c r="AY11" s="459" t="s">
        <v>61</v>
      </c>
      <c r="AZ11" s="460"/>
      <c r="BA11" s="460"/>
      <c r="BB11" s="460"/>
      <c r="BC11" s="460"/>
      <c r="BD11" s="460"/>
      <c r="BE11" s="460"/>
      <c r="BF11" s="460"/>
      <c r="BG11" s="460"/>
      <c r="BH11" s="460"/>
      <c r="BI11" s="460"/>
      <c r="BJ11" s="460"/>
      <c r="BK11" s="460"/>
      <c r="BL11" s="460"/>
      <c r="BM11" s="461"/>
      <c r="BN11" s="425">
        <v>0</v>
      </c>
      <c r="BO11" s="426"/>
      <c r="BP11" s="426"/>
      <c r="BQ11" s="426"/>
      <c r="BR11" s="426"/>
      <c r="BS11" s="426"/>
      <c r="BT11" s="426"/>
      <c r="BU11" s="427"/>
      <c r="BV11" s="425">
        <v>0</v>
      </c>
      <c r="BW11" s="426"/>
      <c r="BX11" s="426"/>
      <c r="BY11" s="426"/>
      <c r="BZ11" s="426"/>
      <c r="CA11" s="426"/>
      <c r="CB11" s="426"/>
      <c r="CC11" s="427"/>
      <c r="CD11" s="428" t="s">
        <v>62</v>
      </c>
      <c r="CE11" s="429"/>
      <c r="CF11" s="429"/>
      <c r="CG11" s="429"/>
      <c r="CH11" s="429"/>
      <c r="CI11" s="429"/>
      <c r="CJ11" s="429"/>
      <c r="CK11" s="429"/>
      <c r="CL11" s="429"/>
      <c r="CM11" s="429"/>
      <c r="CN11" s="429"/>
      <c r="CO11" s="429"/>
      <c r="CP11" s="429"/>
      <c r="CQ11" s="429"/>
      <c r="CR11" s="429"/>
      <c r="CS11" s="430"/>
      <c r="CT11" s="465" t="s">
        <v>63</v>
      </c>
      <c r="CU11" s="466"/>
      <c r="CV11" s="466"/>
      <c r="CW11" s="466"/>
      <c r="CX11" s="466"/>
      <c r="CY11" s="466"/>
      <c r="CZ11" s="466"/>
      <c r="DA11" s="467"/>
      <c r="DB11" s="465" t="s">
        <v>63</v>
      </c>
      <c r="DC11" s="466"/>
      <c r="DD11" s="466"/>
      <c r="DE11" s="466"/>
      <c r="DF11" s="466"/>
      <c r="DG11" s="466"/>
      <c r="DH11" s="466"/>
      <c r="DI11" s="467"/>
      <c r="DJ11" s="41"/>
      <c r="DK11" s="41"/>
      <c r="DL11" s="41"/>
      <c r="DM11" s="41"/>
      <c r="DN11" s="41"/>
      <c r="DO11" s="41"/>
    </row>
    <row r="12" spans="1:119" ht="18.75" customHeight="1" x14ac:dyDescent="0.15">
      <c r="A12" s="42"/>
      <c r="B12" s="485" t="s">
        <v>64</v>
      </c>
      <c r="C12" s="486"/>
      <c r="D12" s="486"/>
      <c r="E12" s="486"/>
      <c r="F12" s="486"/>
      <c r="G12" s="486"/>
      <c r="H12" s="486"/>
      <c r="I12" s="486"/>
      <c r="J12" s="486"/>
      <c r="K12" s="487"/>
      <c r="L12" s="494" t="s">
        <v>65</v>
      </c>
      <c r="M12" s="495"/>
      <c r="N12" s="495"/>
      <c r="O12" s="495"/>
      <c r="P12" s="495"/>
      <c r="Q12" s="496"/>
      <c r="R12" s="497">
        <v>16072</v>
      </c>
      <c r="S12" s="498"/>
      <c r="T12" s="498"/>
      <c r="U12" s="498"/>
      <c r="V12" s="499"/>
      <c r="W12" s="500" t="s">
        <v>23</v>
      </c>
      <c r="X12" s="458"/>
      <c r="Y12" s="458"/>
      <c r="Z12" s="458"/>
      <c r="AA12" s="458"/>
      <c r="AB12" s="501"/>
      <c r="AC12" s="502" t="s">
        <v>66</v>
      </c>
      <c r="AD12" s="503"/>
      <c r="AE12" s="503"/>
      <c r="AF12" s="503"/>
      <c r="AG12" s="504"/>
      <c r="AH12" s="502" t="s">
        <v>67</v>
      </c>
      <c r="AI12" s="503"/>
      <c r="AJ12" s="503"/>
      <c r="AK12" s="503"/>
      <c r="AL12" s="505"/>
      <c r="AM12" s="454" t="s">
        <v>68</v>
      </c>
      <c r="AN12" s="455"/>
      <c r="AO12" s="455"/>
      <c r="AP12" s="455"/>
      <c r="AQ12" s="455"/>
      <c r="AR12" s="455"/>
      <c r="AS12" s="455"/>
      <c r="AT12" s="456"/>
      <c r="AU12" s="457" t="s">
        <v>31</v>
      </c>
      <c r="AV12" s="458"/>
      <c r="AW12" s="458"/>
      <c r="AX12" s="458"/>
      <c r="AY12" s="459" t="s">
        <v>69</v>
      </c>
      <c r="AZ12" s="460"/>
      <c r="BA12" s="460"/>
      <c r="BB12" s="460"/>
      <c r="BC12" s="460"/>
      <c r="BD12" s="460"/>
      <c r="BE12" s="460"/>
      <c r="BF12" s="460"/>
      <c r="BG12" s="460"/>
      <c r="BH12" s="460"/>
      <c r="BI12" s="460"/>
      <c r="BJ12" s="460"/>
      <c r="BK12" s="460"/>
      <c r="BL12" s="460"/>
      <c r="BM12" s="461"/>
      <c r="BN12" s="425">
        <v>440000</v>
      </c>
      <c r="BO12" s="426"/>
      <c r="BP12" s="426"/>
      <c r="BQ12" s="426"/>
      <c r="BR12" s="426"/>
      <c r="BS12" s="426"/>
      <c r="BT12" s="426"/>
      <c r="BU12" s="427"/>
      <c r="BV12" s="425">
        <v>919000</v>
      </c>
      <c r="BW12" s="426"/>
      <c r="BX12" s="426"/>
      <c r="BY12" s="426"/>
      <c r="BZ12" s="426"/>
      <c r="CA12" s="426"/>
      <c r="CB12" s="426"/>
      <c r="CC12" s="427"/>
      <c r="CD12" s="428" t="s">
        <v>70</v>
      </c>
      <c r="CE12" s="429"/>
      <c r="CF12" s="429"/>
      <c r="CG12" s="429"/>
      <c r="CH12" s="429"/>
      <c r="CI12" s="429"/>
      <c r="CJ12" s="429"/>
      <c r="CK12" s="429"/>
      <c r="CL12" s="429"/>
      <c r="CM12" s="429"/>
      <c r="CN12" s="429"/>
      <c r="CO12" s="429"/>
      <c r="CP12" s="429"/>
      <c r="CQ12" s="429"/>
      <c r="CR12" s="429"/>
      <c r="CS12" s="430"/>
      <c r="CT12" s="465" t="s">
        <v>63</v>
      </c>
      <c r="CU12" s="466"/>
      <c r="CV12" s="466"/>
      <c r="CW12" s="466"/>
      <c r="CX12" s="466"/>
      <c r="CY12" s="466"/>
      <c r="CZ12" s="466"/>
      <c r="DA12" s="467"/>
      <c r="DB12" s="465" t="s">
        <v>63</v>
      </c>
      <c r="DC12" s="466"/>
      <c r="DD12" s="466"/>
      <c r="DE12" s="466"/>
      <c r="DF12" s="466"/>
      <c r="DG12" s="466"/>
      <c r="DH12" s="466"/>
      <c r="DI12" s="467"/>
      <c r="DJ12" s="41"/>
      <c r="DK12" s="41"/>
      <c r="DL12" s="41"/>
      <c r="DM12" s="41"/>
      <c r="DN12" s="41"/>
      <c r="DO12" s="41"/>
    </row>
    <row r="13" spans="1:119" ht="18.75" customHeight="1" x14ac:dyDescent="0.15">
      <c r="A13" s="42"/>
      <c r="B13" s="488"/>
      <c r="C13" s="489"/>
      <c r="D13" s="489"/>
      <c r="E13" s="489"/>
      <c r="F13" s="489"/>
      <c r="G13" s="489"/>
      <c r="H13" s="489"/>
      <c r="I13" s="489"/>
      <c r="J13" s="489"/>
      <c r="K13" s="490"/>
      <c r="L13" s="52"/>
      <c r="M13" s="516" t="s">
        <v>71</v>
      </c>
      <c r="N13" s="517"/>
      <c r="O13" s="517"/>
      <c r="P13" s="517"/>
      <c r="Q13" s="518"/>
      <c r="R13" s="509">
        <v>15757</v>
      </c>
      <c r="S13" s="510"/>
      <c r="T13" s="510"/>
      <c r="U13" s="510"/>
      <c r="V13" s="511"/>
      <c r="W13" s="441" t="s">
        <v>72</v>
      </c>
      <c r="X13" s="442"/>
      <c r="Y13" s="442"/>
      <c r="Z13" s="442"/>
      <c r="AA13" s="442"/>
      <c r="AB13" s="432"/>
      <c r="AC13" s="476">
        <v>2117</v>
      </c>
      <c r="AD13" s="477"/>
      <c r="AE13" s="477"/>
      <c r="AF13" s="477"/>
      <c r="AG13" s="519"/>
      <c r="AH13" s="476">
        <v>2021</v>
      </c>
      <c r="AI13" s="477"/>
      <c r="AJ13" s="477"/>
      <c r="AK13" s="477"/>
      <c r="AL13" s="478"/>
      <c r="AM13" s="454" t="s">
        <v>73</v>
      </c>
      <c r="AN13" s="455"/>
      <c r="AO13" s="455"/>
      <c r="AP13" s="455"/>
      <c r="AQ13" s="455"/>
      <c r="AR13" s="455"/>
      <c r="AS13" s="455"/>
      <c r="AT13" s="456"/>
      <c r="AU13" s="457" t="s">
        <v>31</v>
      </c>
      <c r="AV13" s="458"/>
      <c r="AW13" s="458"/>
      <c r="AX13" s="458"/>
      <c r="AY13" s="459" t="s">
        <v>74</v>
      </c>
      <c r="AZ13" s="460"/>
      <c r="BA13" s="460"/>
      <c r="BB13" s="460"/>
      <c r="BC13" s="460"/>
      <c r="BD13" s="460"/>
      <c r="BE13" s="460"/>
      <c r="BF13" s="460"/>
      <c r="BG13" s="460"/>
      <c r="BH13" s="460"/>
      <c r="BI13" s="460"/>
      <c r="BJ13" s="460"/>
      <c r="BK13" s="460"/>
      <c r="BL13" s="460"/>
      <c r="BM13" s="461"/>
      <c r="BN13" s="425">
        <v>-412696</v>
      </c>
      <c r="BO13" s="426"/>
      <c r="BP13" s="426"/>
      <c r="BQ13" s="426"/>
      <c r="BR13" s="426"/>
      <c r="BS13" s="426"/>
      <c r="BT13" s="426"/>
      <c r="BU13" s="427"/>
      <c r="BV13" s="425">
        <v>-844651</v>
      </c>
      <c r="BW13" s="426"/>
      <c r="BX13" s="426"/>
      <c r="BY13" s="426"/>
      <c r="BZ13" s="426"/>
      <c r="CA13" s="426"/>
      <c r="CB13" s="426"/>
      <c r="CC13" s="427"/>
      <c r="CD13" s="428" t="s">
        <v>75</v>
      </c>
      <c r="CE13" s="429"/>
      <c r="CF13" s="429"/>
      <c r="CG13" s="429"/>
      <c r="CH13" s="429"/>
      <c r="CI13" s="429"/>
      <c r="CJ13" s="429"/>
      <c r="CK13" s="429"/>
      <c r="CL13" s="429"/>
      <c r="CM13" s="429"/>
      <c r="CN13" s="429"/>
      <c r="CO13" s="429"/>
      <c r="CP13" s="429"/>
      <c r="CQ13" s="429"/>
      <c r="CR13" s="429"/>
      <c r="CS13" s="430"/>
      <c r="CT13" s="422">
        <v>10.7</v>
      </c>
      <c r="CU13" s="423"/>
      <c r="CV13" s="423"/>
      <c r="CW13" s="423"/>
      <c r="CX13" s="423"/>
      <c r="CY13" s="423"/>
      <c r="CZ13" s="423"/>
      <c r="DA13" s="424"/>
      <c r="DB13" s="422">
        <v>10.5</v>
      </c>
      <c r="DC13" s="423"/>
      <c r="DD13" s="423"/>
      <c r="DE13" s="423"/>
      <c r="DF13" s="423"/>
      <c r="DG13" s="423"/>
      <c r="DH13" s="423"/>
      <c r="DI13" s="424"/>
      <c r="DJ13" s="41"/>
      <c r="DK13" s="41"/>
      <c r="DL13" s="41"/>
      <c r="DM13" s="41"/>
      <c r="DN13" s="41"/>
      <c r="DO13" s="41"/>
    </row>
    <row r="14" spans="1:119" ht="18.75" customHeight="1" thickBot="1" x14ac:dyDescent="0.2">
      <c r="A14" s="42"/>
      <c r="B14" s="488"/>
      <c r="C14" s="489"/>
      <c r="D14" s="489"/>
      <c r="E14" s="489"/>
      <c r="F14" s="489"/>
      <c r="G14" s="489"/>
      <c r="H14" s="489"/>
      <c r="I14" s="489"/>
      <c r="J14" s="489"/>
      <c r="K14" s="490"/>
      <c r="L14" s="506" t="s">
        <v>76</v>
      </c>
      <c r="M14" s="507"/>
      <c r="N14" s="507"/>
      <c r="O14" s="507"/>
      <c r="P14" s="507"/>
      <c r="Q14" s="508"/>
      <c r="R14" s="509">
        <v>16309</v>
      </c>
      <c r="S14" s="510"/>
      <c r="T14" s="510"/>
      <c r="U14" s="510"/>
      <c r="V14" s="511"/>
      <c r="W14" s="415"/>
      <c r="X14" s="416"/>
      <c r="Y14" s="416"/>
      <c r="Z14" s="416"/>
      <c r="AA14" s="416"/>
      <c r="AB14" s="405"/>
      <c r="AC14" s="512">
        <v>25</v>
      </c>
      <c r="AD14" s="513"/>
      <c r="AE14" s="513"/>
      <c r="AF14" s="513"/>
      <c r="AG14" s="514"/>
      <c r="AH14" s="512">
        <v>24.7</v>
      </c>
      <c r="AI14" s="513"/>
      <c r="AJ14" s="513"/>
      <c r="AK14" s="513"/>
      <c r="AL14" s="515"/>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25"/>
      <c r="BO14" s="426"/>
      <c r="BP14" s="426"/>
      <c r="BQ14" s="426"/>
      <c r="BR14" s="426"/>
      <c r="BS14" s="426"/>
      <c r="BT14" s="426"/>
      <c r="BU14" s="427"/>
      <c r="BV14" s="425"/>
      <c r="BW14" s="426"/>
      <c r="BX14" s="426"/>
      <c r="BY14" s="426"/>
      <c r="BZ14" s="426"/>
      <c r="CA14" s="426"/>
      <c r="CB14" s="426"/>
      <c r="CC14" s="427"/>
      <c r="CD14" s="520" t="s">
        <v>77</v>
      </c>
      <c r="CE14" s="521"/>
      <c r="CF14" s="521"/>
      <c r="CG14" s="521"/>
      <c r="CH14" s="521"/>
      <c r="CI14" s="521"/>
      <c r="CJ14" s="521"/>
      <c r="CK14" s="521"/>
      <c r="CL14" s="521"/>
      <c r="CM14" s="521"/>
      <c r="CN14" s="521"/>
      <c r="CO14" s="521"/>
      <c r="CP14" s="521"/>
      <c r="CQ14" s="521"/>
      <c r="CR14" s="521"/>
      <c r="CS14" s="522"/>
      <c r="CT14" s="523">
        <v>16.5</v>
      </c>
      <c r="CU14" s="524"/>
      <c r="CV14" s="524"/>
      <c r="CW14" s="524"/>
      <c r="CX14" s="524"/>
      <c r="CY14" s="524"/>
      <c r="CZ14" s="524"/>
      <c r="DA14" s="525"/>
      <c r="DB14" s="523">
        <v>20.100000000000001</v>
      </c>
      <c r="DC14" s="524"/>
      <c r="DD14" s="524"/>
      <c r="DE14" s="524"/>
      <c r="DF14" s="524"/>
      <c r="DG14" s="524"/>
      <c r="DH14" s="524"/>
      <c r="DI14" s="525"/>
      <c r="DJ14" s="41"/>
      <c r="DK14" s="41"/>
      <c r="DL14" s="41"/>
      <c r="DM14" s="41"/>
      <c r="DN14" s="41"/>
      <c r="DO14" s="41"/>
    </row>
    <row r="15" spans="1:119" ht="18.75" customHeight="1" x14ac:dyDescent="0.15">
      <c r="A15" s="42"/>
      <c r="B15" s="488"/>
      <c r="C15" s="489"/>
      <c r="D15" s="489"/>
      <c r="E15" s="489"/>
      <c r="F15" s="489"/>
      <c r="G15" s="489"/>
      <c r="H15" s="489"/>
      <c r="I15" s="489"/>
      <c r="J15" s="489"/>
      <c r="K15" s="490"/>
      <c r="L15" s="52"/>
      <c r="M15" s="516" t="s">
        <v>71</v>
      </c>
      <c r="N15" s="517"/>
      <c r="O15" s="517"/>
      <c r="P15" s="517"/>
      <c r="Q15" s="518"/>
      <c r="R15" s="509">
        <v>16018</v>
      </c>
      <c r="S15" s="510"/>
      <c r="T15" s="510"/>
      <c r="U15" s="510"/>
      <c r="V15" s="511"/>
      <c r="W15" s="441" t="s">
        <v>78</v>
      </c>
      <c r="X15" s="442"/>
      <c r="Y15" s="442"/>
      <c r="Z15" s="442"/>
      <c r="AA15" s="442"/>
      <c r="AB15" s="432"/>
      <c r="AC15" s="476">
        <v>1807</v>
      </c>
      <c r="AD15" s="477"/>
      <c r="AE15" s="477"/>
      <c r="AF15" s="477"/>
      <c r="AG15" s="519"/>
      <c r="AH15" s="476">
        <v>1835</v>
      </c>
      <c r="AI15" s="477"/>
      <c r="AJ15" s="477"/>
      <c r="AK15" s="477"/>
      <c r="AL15" s="478"/>
      <c r="AM15" s="454"/>
      <c r="AN15" s="455"/>
      <c r="AO15" s="455"/>
      <c r="AP15" s="455"/>
      <c r="AQ15" s="455"/>
      <c r="AR15" s="455"/>
      <c r="AS15" s="455"/>
      <c r="AT15" s="456"/>
      <c r="AU15" s="457"/>
      <c r="AV15" s="458"/>
      <c r="AW15" s="458"/>
      <c r="AX15" s="458"/>
      <c r="AY15" s="385" t="s">
        <v>79</v>
      </c>
      <c r="AZ15" s="386"/>
      <c r="BA15" s="386"/>
      <c r="BB15" s="386"/>
      <c r="BC15" s="386"/>
      <c r="BD15" s="386"/>
      <c r="BE15" s="386"/>
      <c r="BF15" s="386"/>
      <c r="BG15" s="386"/>
      <c r="BH15" s="386"/>
      <c r="BI15" s="386"/>
      <c r="BJ15" s="386"/>
      <c r="BK15" s="386"/>
      <c r="BL15" s="386"/>
      <c r="BM15" s="387"/>
      <c r="BN15" s="388">
        <v>2038548</v>
      </c>
      <c r="BO15" s="389"/>
      <c r="BP15" s="389"/>
      <c r="BQ15" s="389"/>
      <c r="BR15" s="389"/>
      <c r="BS15" s="389"/>
      <c r="BT15" s="389"/>
      <c r="BU15" s="390"/>
      <c r="BV15" s="388">
        <v>2030168</v>
      </c>
      <c r="BW15" s="389"/>
      <c r="BX15" s="389"/>
      <c r="BY15" s="389"/>
      <c r="BZ15" s="389"/>
      <c r="CA15" s="389"/>
      <c r="CB15" s="389"/>
      <c r="CC15" s="390"/>
      <c r="CD15" s="526" t="s">
        <v>80</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8"/>
      <c r="C16" s="489"/>
      <c r="D16" s="489"/>
      <c r="E16" s="489"/>
      <c r="F16" s="489"/>
      <c r="G16" s="489"/>
      <c r="H16" s="489"/>
      <c r="I16" s="489"/>
      <c r="J16" s="489"/>
      <c r="K16" s="490"/>
      <c r="L16" s="506" t="s">
        <v>81</v>
      </c>
      <c r="M16" s="537"/>
      <c r="N16" s="537"/>
      <c r="O16" s="537"/>
      <c r="P16" s="537"/>
      <c r="Q16" s="538"/>
      <c r="R16" s="529" t="s">
        <v>82</v>
      </c>
      <c r="S16" s="530"/>
      <c r="T16" s="530"/>
      <c r="U16" s="530"/>
      <c r="V16" s="531"/>
      <c r="W16" s="415"/>
      <c r="X16" s="416"/>
      <c r="Y16" s="416"/>
      <c r="Z16" s="416"/>
      <c r="AA16" s="416"/>
      <c r="AB16" s="405"/>
      <c r="AC16" s="512">
        <v>21.4</v>
      </c>
      <c r="AD16" s="513"/>
      <c r="AE16" s="513"/>
      <c r="AF16" s="513"/>
      <c r="AG16" s="514"/>
      <c r="AH16" s="512">
        <v>22.4</v>
      </c>
      <c r="AI16" s="513"/>
      <c r="AJ16" s="513"/>
      <c r="AK16" s="513"/>
      <c r="AL16" s="515"/>
      <c r="AM16" s="454"/>
      <c r="AN16" s="455"/>
      <c r="AO16" s="455"/>
      <c r="AP16" s="455"/>
      <c r="AQ16" s="455"/>
      <c r="AR16" s="455"/>
      <c r="AS16" s="455"/>
      <c r="AT16" s="456"/>
      <c r="AU16" s="457"/>
      <c r="AV16" s="458"/>
      <c r="AW16" s="458"/>
      <c r="AX16" s="458"/>
      <c r="AY16" s="459" t="s">
        <v>83</v>
      </c>
      <c r="AZ16" s="460"/>
      <c r="BA16" s="460"/>
      <c r="BB16" s="460"/>
      <c r="BC16" s="460"/>
      <c r="BD16" s="460"/>
      <c r="BE16" s="460"/>
      <c r="BF16" s="460"/>
      <c r="BG16" s="460"/>
      <c r="BH16" s="460"/>
      <c r="BI16" s="460"/>
      <c r="BJ16" s="460"/>
      <c r="BK16" s="460"/>
      <c r="BL16" s="460"/>
      <c r="BM16" s="461"/>
      <c r="BN16" s="425">
        <v>6360444</v>
      </c>
      <c r="BO16" s="426"/>
      <c r="BP16" s="426"/>
      <c r="BQ16" s="426"/>
      <c r="BR16" s="426"/>
      <c r="BS16" s="426"/>
      <c r="BT16" s="426"/>
      <c r="BU16" s="427"/>
      <c r="BV16" s="425">
        <v>6338896</v>
      </c>
      <c r="BW16" s="426"/>
      <c r="BX16" s="426"/>
      <c r="BY16" s="426"/>
      <c r="BZ16" s="426"/>
      <c r="CA16" s="426"/>
      <c r="CB16" s="426"/>
      <c r="CC16" s="427"/>
      <c r="CD16" s="56"/>
      <c r="CE16" s="535"/>
      <c r="CF16" s="535"/>
      <c r="CG16" s="535"/>
      <c r="CH16" s="535"/>
      <c r="CI16" s="535"/>
      <c r="CJ16" s="535"/>
      <c r="CK16" s="535"/>
      <c r="CL16" s="535"/>
      <c r="CM16" s="535"/>
      <c r="CN16" s="535"/>
      <c r="CO16" s="535"/>
      <c r="CP16" s="535"/>
      <c r="CQ16" s="535"/>
      <c r="CR16" s="535"/>
      <c r="CS16" s="536"/>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x14ac:dyDescent="0.2">
      <c r="A17" s="42"/>
      <c r="B17" s="491"/>
      <c r="C17" s="492"/>
      <c r="D17" s="492"/>
      <c r="E17" s="492"/>
      <c r="F17" s="492"/>
      <c r="G17" s="492"/>
      <c r="H17" s="492"/>
      <c r="I17" s="492"/>
      <c r="J17" s="492"/>
      <c r="K17" s="493"/>
      <c r="L17" s="57"/>
      <c r="M17" s="532" t="s">
        <v>84</v>
      </c>
      <c r="N17" s="533"/>
      <c r="O17" s="533"/>
      <c r="P17" s="533"/>
      <c r="Q17" s="534"/>
      <c r="R17" s="529" t="s">
        <v>85</v>
      </c>
      <c r="S17" s="530"/>
      <c r="T17" s="530"/>
      <c r="U17" s="530"/>
      <c r="V17" s="531"/>
      <c r="W17" s="441" t="s">
        <v>86</v>
      </c>
      <c r="X17" s="442"/>
      <c r="Y17" s="442"/>
      <c r="Z17" s="442"/>
      <c r="AA17" s="442"/>
      <c r="AB17" s="432"/>
      <c r="AC17" s="476">
        <v>4537</v>
      </c>
      <c r="AD17" s="477"/>
      <c r="AE17" s="477"/>
      <c r="AF17" s="477"/>
      <c r="AG17" s="519"/>
      <c r="AH17" s="476">
        <v>4341</v>
      </c>
      <c r="AI17" s="477"/>
      <c r="AJ17" s="477"/>
      <c r="AK17" s="477"/>
      <c r="AL17" s="478"/>
      <c r="AM17" s="454"/>
      <c r="AN17" s="455"/>
      <c r="AO17" s="455"/>
      <c r="AP17" s="455"/>
      <c r="AQ17" s="455"/>
      <c r="AR17" s="455"/>
      <c r="AS17" s="455"/>
      <c r="AT17" s="456"/>
      <c r="AU17" s="457"/>
      <c r="AV17" s="458"/>
      <c r="AW17" s="458"/>
      <c r="AX17" s="458"/>
      <c r="AY17" s="459" t="s">
        <v>87</v>
      </c>
      <c r="AZ17" s="460"/>
      <c r="BA17" s="460"/>
      <c r="BB17" s="460"/>
      <c r="BC17" s="460"/>
      <c r="BD17" s="460"/>
      <c r="BE17" s="460"/>
      <c r="BF17" s="460"/>
      <c r="BG17" s="460"/>
      <c r="BH17" s="460"/>
      <c r="BI17" s="460"/>
      <c r="BJ17" s="460"/>
      <c r="BK17" s="460"/>
      <c r="BL17" s="460"/>
      <c r="BM17" s="461"/>
      <c r="BN17" s="425">
        <v>2564397</v>
      </c>
      <c r="BO17" s="426"/>
      <c r="BP17" s="426"/>
      <c r="BQ17" s="426"/>
      <c r="BR17" s="426"/>
      <c r="BS17" s="426"/>
      <c r="BT17" s="426"/>
      <c r="BU17" s="427"/>
      <c r="BV17" s="425">
        <v>2554892</v>
      </c>
      <c r="BW17" s="426"/>
      <c r="BX17" s="426"/>
      <c r="BY17" s="426"/>
      <c r="BZ17" s="426"/>
      <c r="CA17" s="426"/>
      <c r="CB17" s="426"/>
      <c r="CC17" s="427"/>
      <c r="CD17" s="56"/>
      <c r="CE17" s="535"/>
      <c r="CF17" s="535"/>
      <c r="CG17" s="535"/>
      <c r="CH17" s="535"/>
      <c r="CI17" s="535"/>
      <c r="CJ17" s="535"/>
      <c r="CK17" s="535"/>
      <c r="CL17" s="535"/>
      <c r="CM17" s="535"/>
      <c r="CN17" s="535"/>
      <c r="CO17" s="535"/>
      <c r="CP17" s="535"/>
      <c r="CQ17" s="535"/>
      <c r="CR17" s="535"/>
      <c r="CS17" s="536"/>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
      <c r="A18" s="42"/>
      <c r="B18" s="539" t="s">
        <v>88</v>
      </c>
      <c r="C18" s="468"/>
      <c r="D18" s="468"/>
      <c r="E18" s="540"/>
      <c r="F18" s="540"/>
      <c r="G18" s="540"/>
      <c r="H18" s="540"/>
      <c r="I18" s="540"/>
      <c r="J18" s="540"/>
      <c r="K18" s="540"/>
      <c r="L18" s="541">
        <v>278.14</v>
      </c>
      <c r="M18" s="541"/>
      <c r="N18" s="541"/>
      <c r="O18" s="541"/>
      <c r="P18" s="541"/>
      <c r="Q18" s="541"/>
      <c r="R18" s="542"/>
      <c r="S18" s="542"/>
      <c r="T18" s="542"/>
      <c r="U18" s="542"/>
      <c r="V18" s="543"/>
      <c r="W18" s="443"/>
      <c r="X18" s="444"/>
      <c r="Y18" s="444"/>
      <c r="Z18" s="444"/>
      <c r="AA18" s="444"/>
      <c r="AB18" s="435"/>
      <c r="AC18" s="544">
        <v>53.6</v>
      </c>
      <c r="AD18" s="545"/>
      <c r="AE18" s="545"/>
      <c r="AF18" s="545"/>
      <c r="AG18" s="546"/>
      <c r="AH18" s="544">
        <v>53</v>
      </c>
      <c r="AI18" s="545"/>
      <c r="AJ18" s="545"/>
      <c r="AK18" s="545"/>
      <c r="AL18" s="547"/>
      <c r="AM18" s="454"/>
      <c r="AN18" s="455"/>
      <c r="AO18" s="455"/>
      <c r="AP18" s="455"/>
      <c r="AQ18" s="455"/>
      <c r="AR18" s="455"/>
      <c r="AS18" s="455"/>
      <c r="AT18" s="456"/>
      <c r="AU18" s="457"/>
      <c r="AV18" s="458"/>
      <c r="AW18" s="458"/>
      <c r="AX18" s="458"/>
      <c r="AY18" s="459" t="s">
        <v>89</v>
      </c>
      <c r="AZ18" s="460"/>
      <c r="BA18" s="460"/>
      <c r="BB18" s="460"/>
      <c r="BC18" s="460"/>
      <c r="BD18" s="460"/>
      <c r="BE18" s="460"/>
      <c r="BF18" s="460"/>
      <c r="BG18" s="460"/>
      <c r="BH18" s="460"/>
      <c r="BI18" s="460"/>
      <c r="BJ18" s="460"/>
      <c r="BK18" s="460"/>
      <c r="BL18" s="460"/>
      <c r="BM18" s="461"/>
      <c r="BN18" s="425">
        <v>6761685</v>
      </c>
      <c r="BO18" s="426"/>
      <c r="BP18" s="426"/>
      <c r="BQ18" s="426"/>
      <c r="BR18" s="426"/>
      <c r="BS18" s="426"/>
      <c r="BT18" s="426"/>
      <c r="BU18" s="427"/>
      <c r="BV18" s="425">
        <v>7042178</v>
      </c>
      <c r="BW18" s="426"/>
      <c r="BX18" s="426"/>
      <c r="BY18" s="426"/>
      <c r="BZ18" s="426"/>
      <c r="CA18" s="426"/>
      <c r="CB18" s="426"/>
      <c r="CC18" s="427"/>
      <c r="CD18" s="56"/>
      <c r="CE18" s="535"/>
      <c r="CF18" s="535"/>
      <c r="CG18" s="535"/>
      <c r="CH18" s="535"/>
      <c r="CI18" s="535"/>
      <c r="CJ18" s="535"/>
      <c r="CK18" s="535"/>
      <c r="CL18" s="535"/>
      <c r="CM18" s="535"/>
      <c r="CN18" s="535"/>
      <c r="CO18" s="535"/>
      <c r="CP18" s="535"/>
      <c r="CQ18" s="535"/>
      <c r="CR18" s="535"/>
      <c r="CS18" s="536"/>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
      <c r="A19" s="42"/>
      <c r="B19" s="539" t="s">
        <v>90</v>
      </c>
      <c r="C19" s="468"/>
      <c r="D19" s="468"/>
      <c r="E19" s="540"/>
      <c r="F19" s="540"/>
      <c r="G19" s="540"/>
      <c r="H19" s="540"/>
      <c r="I19" s="540"/>
      <c r="J19" s="540"/>
      <c r="K19" s="540"/>
      <c r="L19" s="548">
        <v>59</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54"/>
      <c r="AN19" s="455"/>
      <c r="AO19" s="455"/>
      <c r="AP19" s="455"/>
      <c r="AQ19" s="455"/>
      <c r="AR19" s="455"/>
      <c r="AS19" s="455"/>
      <c r="AT19" s="456"/>
      <c r="AU19" s="457"/>
      <c r="AV19" s="458"/>
      <c r="AW19" s="458"/>
      <c r="AX19" s="458"/>
      <c r="AY19" s="459" t="s">
        <v>91</v>
      </c>
      <c r="AZ19" s="460"/>
      <c r="BA19" s="460"/>
      <c r="BB19" s="460"/>
      <c r="BC19" s="460"/>
      <c r="BD19" s="460"/>
      <c r="BE19" s="460"/>
      <c r="BF19" s="460"/>
      <c r="BG19" s="460"/>
      <c r="BH19" s="460"/>
      <c r="BI19" s="460"/>
      <c r="BJ19" s="460"/>
      <c r="BK19" s="460"/>
      <c r="BL19" s="460"/>
      <c r="BM19" s="461"/>
      <c r="BN19" s="425">
        <v>8552358</v>
      </c>
      <c r="BO19" s="426"/>
      <c r="BP19" s="426"/>
      <c r="BQ19" s="426"/>
      <c r="BR19" s="426"/>
      <c r="BS19" s="426"/>
      <c r="BT19" s="426"/>
      <c r="BU19" s="427"/>
      <c r="BV19" s="425">
        <v>9093692</v>
      </c>
      <c r="BW19" s="426"/>
      <c r="BX19" s="426"/>
      <c r="BY19" s="426"/>
      <c r="BZ19" s="426"/>
      <c r="CA19" s="426"/>
      <c r="CB19" s="426"/>
      <c r="CC19" s="427"/>
      <c r="CD19" s="56"/>
      <c r="CE19" s="535"/>
      <c r="CF19" s="535"/>
      <c r="CG19" s="535"/>
      <c r="CH19" s="535"/>
      <c r="CI19" s="535"/>
      <c r="CJ19" s="535"/>
      <c r="CK19" s="535"/>
      <c r="CL19" s="535"/>
      <c r="CM19" s="535"/>
      <c r="CN19" s="535"/>
      <c r="CO19" s="535"/>
      <c r="CP19" s="535"/>
      <c r="CQ19" s="535"/>
      <c r="CR19" s="535"/>
      <c r="CS19" s="536"/>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
      <c r="A20" s="42"/>
      <c r="B20" s="539" t="s">
        <v>92</v>
      </c>
      <c r="C20" s="468"/>
      <c r="D20" s="468"/>
      <c r="E20" s="540"/>
      <c r="F20" s="540"/>
      <c r="G20" s="540"/>
      <c r="H20" s="540"/>
      <c r="I20" s="540"/>
      <c r="J20" s="540"/>
      <c r="K20" s="540"/>
      <c r="L20" s="548">
        <v>6242</v>
      </c>
      <c r="M20" s="548"/>
      <c r="N20" s="548"/>
      <c r="O20" s="548"/>
      <c r="P20" s="548"/>
      <c r="Q20" s="548"/>
      <c r="R20" s="549"/>
      <c r="S20" s="549"/>
      <c r="T20" s="549"/>
      <c r="U20" s="549"/>
      <c r="V20" s="550"/>
      <c r="W20" s="443"/>
      <c r="X20" s="444"/>
      <c r="Y20" s="444"/>
      <c r="Z20" s="444"/>
      <c r="AA20" s="444"/>
      <c r="AB20" s="444"/>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9"/>
      <c r="AZ20" s="460"/>
      <c r="BA20" s="460"/>
      <c r="BB20" s="460"/>
      <c r="BC20" s="460"/>
      <c r="BD20" s="460"/>
      <c r="BE20" s="460"/>
      <c r="BF20" s="460"/>
      <c r="BG20" s="460"/>
      <c r="BH20" s="460"/>
      <c r="BI20" s="460"/>
      <c r="BJ20" s="460"/>
      <c r="BK20" s="460"/>
      <c r="BL20" s="460"/>
      <c r="BM20" s="461"/>
      <c r="BN20" s="425"/>
      <c r="BO20" s="426"/>
      <c r="BP20" s="426"/>
      <c r="BQ20" s="426"/>
      <c r="BR20" s="426"/>
      <c r="BS20" s="426"/>
      <c r="BT20" s="426"/>
      <c r="BU20" s="427"/>
      <c r="BV20" s="425"/>
      <c r="BW20" s="426"/>
      <c r="BX20" s="426"/>
      <c r="BY20" s="426"/>
      <c r="BZ20" s="426"/>
      <c r="CA20" s="426"/>
      <c r="CB20" s="426"/>
      <c r="CC20" s="427"/>
      <c r="CD20" s="56"/>
      <c r="CE20" s="535"/>
      <c r="CF20" s="535"/>
      <c r="CG20" s="535"/>
      <c r="CH20" s="535"/>
      <c r="CI20" s="535"/>
      <c r="CJ20" s="535"/>
      <c r="CK20" s="535"/>
      <c r="CL20" s="535"/>
      <c r="CM20" s="535"/>
      <c r="CN20" s="535"/>
      <c r="CO20" s="535"/>
      <c r="CP20" s="535"/>
      <c r="CQ20" s="535"/>
      <c r="CR20" s="535"/>
      <c r="CS20" s="536"/>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15">
      <c r="A21" s="42"/>
      <c r="B21" s="559" t="s">
        <v>93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9"/>
      <c r="AZ21" s="460"/>
      <c r="BA21" s="460"/>
      <c r="BB21" s="460"/>
      <c r="BC21" s="460"/>
      <c r="BD21" s="460"/>
      <c r="BE21" s="460"/>
      <c r="BF21" s="460"/>
      <c r="BG21" s="460"/>
      <c r="BH21" s="460"/>
      <c r="BI21" s="460"/>
      <c r="BJ21" s="460"/>
      <c r="BK21" s="460"/>
      <c r="BL21" s="460"/>
      <c r="BM21" s="461"/>
      <c r="BN21" s="425"/>
      <c r="BO21" s="426"/>
      <c r="BP21" s="426"/>
      <c r="BQ21" s="426"/>
      <c r="BR21" s="426"/>
      <c r="BS21" s="426"/>
      <c r="BT21" s="426"/>
      <c r="BU21" s="427"/>
      <c r="BV21" s="425"/>
      <c r="BW21" s="426"/>
      <c r="BX21" s="426"/>
      <c r="BY21" s="426"/>
      <c r="BZ21" s="426"/>
      <c r="CA21" s="426"/>
      <c r="CB21" s="426"/>
      <c r="CC21" s="427"/>
      <c r="CD21" s="56"/>
      <c r="CE21" s="535"/>
      <c r="CF21" s="535"/>
      <c r="CG21" s="535"/>
      <c r="CH21" s="535"/>
      <c r="CI21" s="535"/>
      <c r="CJ21" s="535"/>
      <c r="CK21" s="535"/>
      <c r="CL21" s="535"/>
      <c r="CM21" s="535"/>
      <c r="CN21" s="535"/>
      <c r="CO21" s="535"/>
      <c r="CP21" s="535"/>
      <c r="CQ21" s="535"/>
      <c r="CR21" s="535"/>
      <c r="CS21" s="536"/>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
      <c r="A22" s="42"/>
      <c r="B22" s="562" t="s">
        <v>94</v>
      </c>
      <c r="C22" s="563"/>
      <c r="D22" s="564"/>
      <c r="E22" s="437" t="s">
        <v>23</v>
      </c>
      <c r="F22" s="442"/>
      <c r="G22" s="442"/>
      <c r="H22" s="442"/>
      <c r="I22" s="442"/>
      <c r="J22" s="442"/>
      <c r="K22" s="432"/>
      <c r="L22" s="437" t="s">
        <v>95</v>
      </c>
      <c r="M22" s="442"/>
      <c r="N22" s="442"/>
      <c r="O22" s="442"/>
      <c r="P22" s="432"/>
      <c r="Q22" s="571" t="s">
        <v>96</v>
      </c>
      <c r="R22" s="572"/>
      <c r="S22" s="572"/>
      <c r="T22" s="572"/>
      <c r="U22" s="572"/>
      <c r="V22" s="573"/>
      <c r="W22" s="577" t="s">
        <v>97</v>
      </c>
      <c r="X22" s="563"/>
      <c r="Y22" s="564"/>
      <c r="Z22" s="437" t="s">
        <v>23</v>
      </c>
      <c r="AA22" s="442"/>
      <c r="AB22" s="442"/>
      <c r="AC22" s="442"/>
      <c r="AD22" s="442"/>
      <c r="AE22" s="442"/>
      <c r="AF22" s="442"/>
      <c r="AG22" s="432"/>
      <c r="AH22" s="590" t="s">
        <v>98</v>
      </c>
      <c r="AI22" s="442"/>
      <c r="AJ22" s="442"/>
      <c r="AK22" s="442"/>
      <c r="AL22" s="432"/>
      <c r="AM22" s="590" t="s">
        <v>99</v>
      </c>
      <c r="AN22" s="591"/>
      <c r="AO22" s="591"/>
      <c r="AP22" s="591"/>
      <c r="AQ22" s="591"/>
      <c r="AR22" s="592"/>
      <c r="AS22" s="571" t="s">
        <v>96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56"/>
      <c r="CE22" s="535"/>
      <c r="CF22" s="535"/>
      <c r="CG22" s="535"/>
      <c r="CH22" s="535"/>
      <c r="CI22" s="535"/>
      <c r="CJ22" s="535"/>
      <c r="CK22" s="535"/>
      <c r="CL22" s="535"/>
      <c r="CM22" s="535"/>
      <c r="CN22" s="535"/>
      <c r="CO22" s="535"/>
      <c r="CP22" s="535"/>
      <c r="CQ22" s="535"/>
      <c r="CR22" s="535"/>
      <c r="CS22" s="536"/>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15">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93"/>
      <c r="AN23" s="594"/>
      <c r="AO23" s="594"/>
      <c r="AP23" s="594"/>
      <c r="AQ23" s="594"/>
      <c r="AR23" s="595"/>
      <c r="AS23" s="574"/>
      <c r="AT23" s="575"/>
      <c r="AU23" s="575"/>
      <c r="AV23" s="575"/>
      <c r="AW23" s="575"/>
      <c r="AX23" s="597"/>
      <c r="AY23" s="385" t="s">
        <v>100</v>
      </c>
      <c r="AZ23" s="386"/>
      <c r="BA23" s="386"/>
      <c r="BB23" s="386"/>
      <c r="BC23" s="386"/>
      <c r="BD23" s="386"/>
      <c r="BE23" s="386"/>
      <c r="BF23" s="386"/>
      <c r="BG23" s="386"/>
      <c r="BH23" s="386"/>
      <c r="BI23" s="386"/>
      <c r="BJ23" s="386"/>
      <c r="BK23" s="386"/>
      <c r="BL23" s="386"/>
      <c r="BM23" s="387"/>
      <c r="BN23" s="425">
        <v>10948634</v>
      </c>
      <c r="BO23" s="426"/>
      <c r="BP23" s="426"/>
      <c r="BQ23" s="426"/>
      <c r="BR23" s="426"/>
      <c r="BS23" s="426"/>
      <c r="BT23" s="426"/>
      <c r="BU23" s="427"/>
      <c r="BV23" s="425">
        <v>11567686</v>
      </c>
      <c r="BW23" s="426"/>
      <c r="BX23" s="426"/>
      <c r="BY23" s="426"/>
      <c r="BZ23" s="426"/>
      <c r="CA23" s="426"/>
      <c r="CB23" s="426"/>
      <c r="CC23" s="427"/>
      <c r="CD23" s="56"/>
      <c r="CE23" s="535"/>
      <c r="CF23" s="535"/>
      <c r="CG23" s="535"/>
      <c r="CH23" s="535"/>
      <c r="CI23" s="535"/>
      <c r="CJ23" s="535"/>
      <c r="CK23" s="535"/>
      <c r="CL23" s="535"/>
      <c r="CM23" s="535"/>
      <c r="CN23" s="535"/>
      <c r="CO23" s="535"/>
      <c r="CP23" s="535"/>
      <c r="CQ23" s="535"/>
      <c r="CR23" s="535"/>
      <c r="CS23" s="536"/>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
      <c r="A24" s="42"/>
      <c r="B24" s="565"/>
      <c r="C24" s="566"/>
      <c r="D24" s="567"/>
      <c r="E24" s="475" t="s">
        <v>101</v>
      </c>
      <c r="F24" s="455"/>
      <c r="G24" s="455"/>
      <c r="H24" s="455"/>
      <c r="I24" s="455"/>
      <c r="J24" s="455"/>
      <c r="K24" s="456"/>
      <c r="L24" s="476">
        <v>1</v>
      </c>
      <c r="M24" s="477"/>
      <c r="N24" s="477"/>
      <c r="O24" s="477"/>
      <c r="P24" s="519"/>
      <c r="Q24" s="476">
        <v>7000</v>
      </c>
      <c r="R24" s="477"/>
      <c r="S24" s="477"/>
      <c r="T24" s="477"/>
      <c r="U24" s="477"/>
      <c r="V24" s="519"/>
      <c r="W24" s="578"/>
      <c r="X24" s="566"/>
      <c r="Y24" s="567"/>
      <c r="Z24" s="475" t="s">
        <v>102</v>
      </c>
      <c r="AA24" s="455"/>
      <c r="AB24" s="455"/>
      <c r="AC24" s="455"/>
      <c r="AD24" s="455"/>
      <c r="AE24" s="455"/>
      <c r="AF24" s="455"/>
      <c r="AG24" s="456"/>
      <c r="AH24" s="476">
        <v>173</v>
      </c>
      <c r="AI24" s="477"/>
      <c r="AJ24" s="477"/>
      <c r="AK24" s="477"/>
      <c r="AL24" s="519"/>
      <c r="AM24" s="476">
        <v>552562</v>
      </c>
      <c r="AN24" s="477"/>
      <c r="AO24" s="477"/>
      <c r="AP24" s="477"/>
      <c r="AQ24" s="477"/>
      <c r="AR24" s="519"/>
      <c r="AS24" s="476">
        <v>3194</v>
      </c>
      <c r="AT24" s="477"/>
      <c r="AU24" s="477"/>
      <c r="AV24" s="477"/>
      <c r="AW24" s="477"/>
      <c r="AX24" s="478"/>
      <c r="AY24" s="598" t="s">
        <v>103</v>
      </c>
      <c r="AZ24" s="599"/>
      <c r="BA24" s="599"/>
      <c r="BB24" s="599"/>
      <c r="BC24" s="599"/>
      <c r="BD24" s="599"/>
      <c r="BE24" s="599"/>
      <c r="BF24" s="599"/>
      <c r="BG24" s="599"/>
      <c r="BH24" s="599"/>
      <c r="BI24" s="599"/>
      <c r="BJ24" s="599"/>
      <c r="BK24" s="599"/>
      <c r="BL24" s="599"/>
      <c r="BM24" s="600"/>
      <c r="BN24" s="425">
        <v>9465936</v>
      </c>
      <c r="BO24" s="426"/>
      <c r="BP24" s="426"/>
      <c r="BQ24" s="426"/>
      <c r="BR24" s="426"/>
      <c r="BS24" s="426"/>
      <c r="BT24" s="426"/>
      <c r="BU24" s="427"/>
      <c r="BV24" s="425">
        <v>9890239</v>
      </c>
      <c r="BW24" s="426"/>
      <c r="BX24" s="426"/>
      <c r="BY24" s="426"/>
      <c r="BZ24" s="426"/>
      <c r="CA24" s="426"/>
      <c r="CB24" s="426"/>
      <c r="CC24" s="427"/>
      <c r="CD24" s="56"/>
      <c r="CE24" s="535"/>
      <c r="CF24" s="535"/>
      <c r="CG24" s="535"/>
      <c r="CH24" s="535"/>
      <c r="CI24" s="535"/>
      <c r="CJ24" s="535"/>
      <c r="CK24" s="535"/>
      <c r="CL24" s="535"/>
      <c r="CM24" s="535"/>
      <c r="CN24" s="535"/>
      <c r="CO24" s="535"/>
      <c r="CP24" s="535"/>
      <c r="CQ24" s="535"/>
      <c r="CR24" s="535"/>
      <c r="CS24" s="536"/>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15">
      <c r="A25" s="42"/>
      <c r="B25" s="565"/>
      <c r="C25" s="566"/>
      <c r="D25" s="567"/>
      <c r="E25" s="475" t="s">
        <v>104</v>
      </c>
      <c r="F25" s="455"/>
      <c r="G25" s="455"/>
      <c r="H25" s="455"/>
      <c r="I25" s="455"/>
      <c r="J25" s="455"/>
      <c r="K25" s="456"/>
      <c r="L25" s="476">
        <v>1</v>
      </c>
      <c r="M25" s="477"/>
      <c r="N25" s="477"/>
      <c r="O25" s="477"/>
      <c r="P25" s="519"/>
      <c r="Q25" s="476">
        <v>5950</v>
      </c>
      <c r="R25" s="477"/>
      <c r="S25" s="477"/>
      <c r="T25" s="477"/>
      <c r="U25" s="477"/>
      <c r="V25" s="519"/>
      <c r="W25" s="578"/>
      <c r="X25" s="566"/>
      <c r="Y25" s="567"/>
      <c r="Z25" s="475" t="s">
        <v>105</v>
      </c>
      <c r="AA25" s="455"/>
      <c r="AB25" s="455"/>
      <c r="AC25" s="455"/>
      <c r="AD25" s="455"/>
      <c r="AE25" s="455"/>
      <c r="AF25" s="455"/>
      <c r="AG25" s="456"/>
      <c r="AH25" s="476" t="s">
        <v>63</v>
      </c>
      <c r="AI25" s="477"/>
      <c r="AJ25" s="477"/>
      <c r="AK25" s="477"/>
      <c r="AL25" s="519"/>
      <c r="AM25" s="476" t="s">
        <v>63</v>
      </c>
      <c r="AN25" s="477"/>
      <c r="AO25" s="477"/>
      <c r="AP25" s="477"/>
      <c r="AQ25" s="477"/>
      <c r="AR25" s="519"/>
      <c r="AS25" s="476" t="s">
        <v>63</v>
      </c>
      <c r="AT25" s="477"/>
      <c r="AU25" s="477"/>
      <c r="AV25" s="477"/>
      <c r="AW25" s="477"/>
      <c r="AX25" s="478"/>
      <c r="AY25" s="385" t="s">
        <v>106</v>
      </c>
      <c r="AZ25" s="386"/>
      <c r="BA25" s="386"/>
      <c r="BB25" s="386"/>
      <c r="BC25" s="386"/>
      <c r="BD25" s="386"/>
      <c r="BE25" s="386"/>
      <c r="BF25" s="386"/>
      <c r="BG25" s="386"/>
      <c r="BH25" s="386"/>
      <c r="BI25" s="386"/>
      <c r="BJ25" s="386"/>
      <c r="BK25" s="386"/>
      <c r="BL25" s="386"/>
      <c r="BM25" s="387"/>
      <c r="BN25" s="388">
        <v>1791922</v>
      </c>
      <c r="BO25" s="389"/>
      <c r="BP25" s="389"/>
      <c r="BQ25" s="389"/>
      <c r="BR25" s="389"/>
      <c r="BS25" s="389"/>
      <c r="BT25" s="389"/>
      <c r="BU25" s="390"/>
      <c r="BV25" s="388">
        <v>1050480</v>
      </c>
      <c r="BW25" s="389"/>
      <c r="BX25" s="389"/>
      <c r="BY25" s="389"/>
      <c r="BZ25" s="389"/>
      <c r="CA25" s="389"/>
      <c r="CB25" s="389"/>
      <c r="CC25" s="390"/>
      <c r="CD25" s="56"/>
      <c r="CE25" s="535"/>
      <c r="CF25" s="535"/>
      <c r="CG25" s="535"/>
      <c r="CH25" s="535"/>
      <c r="CI25" s="535"/>
      <c r="CJ25" s="535"/>
      <c r="CK25" s="535"/>
      <c r="CL25" s="535"/>
      <c r="CM25" s="535"/>
      <c r="CN25" s="535"/>
      <c r="CO25" s="535"/>
      <c r="CP25" s="535"/>
      <c r="CQ25" s="535"/>
      <c r="CR25" s="535"/>
      <c r="CS25" s="536"/>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15">
      <c r="A26" s="42"/>
      <c r="B26" s="565"/>
      <c r="C26" s="566"/>
      <c r="D26" s="567"/>
      <c r="E26" s="475" t="s">
        <v>107</v>
      </c>
      <c r="F26" s="455"/>
      <c r="G26" s="455"/>
      <c r="H26" s="455"/>
      <c r="I26" s="455"/>
      <c r="J26" s="455"/>
      <c r="K26" s="456"/>
      <c r="L26" s="476">
        <v>1</v>
      </c>
      <c r="M26" s="477"/>
      <c r="N26" s="477"/>
      <c r="O26" s="477"/>
      <c r="P26" s="519"/>
      <c r="Q26" s="476">
        <v>5480</v>
      </c>
      <c r="R26" s="477"/>
      <c r="S26" s="477"/>
      <c r="T26" s="477"/>
      <c r="U26" s="477"/>
      <c r="V26" s="519"/>
      <c r="W26" s="578"/>
      <c r="X26" s="566"/>
      <c r="Y26" s="567"/>
      <c r="Z26" s="475" t="s">
        <v>108</v>
      </c>
      <c r="AA26" s="588"/>
      <c r="AB26" s="588"/>
      <c r="AC26" s="588"/>
      <c r="AD26" s="588"/>
      <c r="AE26" s="588"/>
      <c r="AF26" s="588"/>
      <c r="AG26" s="589"/>
      <c r="AH26" s="476">
        <v>2</v>
      </c>
      <c r="AI26" s="477"/>
      <c r="AJ26" s="477"/>
      <c r="AK26" s="477"/>
      <c r="AL26" s="519"/>
      <c r="AM26" s="476" t="s">
        <v>109</v>
      </c>
      <c r="AN26" s="477"/>
      <c r="AO26" s="477"/>
      <c r="AP26" s="477"/>
      <c r="AQ26" s="477"/>
      <c r="AR26" s="519"/>
      <c r="AS26" s="476" t="s">
        <v>109</v>
      </c>
      <c r="AT26" s="477"/>
      <c r="AU26" s="477"/>
      <c r="AV26" s="477"/>
      <c r="AW26" s="477"/>
      <c r="AX26" s="478"/>
      <c r="AY26" s="428" t="s">
        <v>110</v>
      </c>
      <c r="AZ26" s="429"/>
      <c r="BA26" s="429"/>
      <c r="BB26" s="429"/>
      <c r="BC26" s="429"/>
      <c r="BD26" s="429"/>
      <c r="BE26" s="429"/>
      <c r="BF26" s="429"/>
      <c r="BG26" s="429"/>
      <c r="BH26" s="429"/>
      <c r="BI26" s="429"/>
      <c r="BJ26" s="429"/>
      <c r="BK26" s="429"/>
      <c r="BL26" s="429"/>
      <c r="BM26" s="430"/>
      <c r="BN26" s="425" t="s">
        <v>63</v>
      </c>
      <c r="BO26" s="426"/>
      <c r="BP26" s="426"/>
      <c r="BQ26" s="426"/>
      <c r="BR26" s="426"/>
      <c r="BS26" s="426"/>
      <c r="BT26" s="426"/>
      <c r="BU26" s="427"/>
      <c r="BV26" s="425" t="s">
        <v>63</v>
      </c>
      <c r="BW26" s="426"/>
      <c r="BX26" s="426"/>
      <c r="BY26" s="426"/>
      <c r="BZ26" s="426"/>
      <c r="CA26" s="426"/>
      <c r="CB26" s="426"/>
      <c r="CC26" s="427"/>
      <c r="CD26" s="56"/>
      <c r="CE26" s="535"/>
      <c r="CF26" s="535"/>
      <c r="CG26" s="535"/>
      <c r="CH26" s="535"/>
      <c r="CI26" s="535"/>
      <c r="CJ26" s="535"/>
      <c r="CK26" s="535"/>
      <c r="CL26" s="535"/>
      <c r="CM26" s="535"/>
      <c r="CN26" s="535"/>
      <c r="CO26" s="535"/>
      <c r="CP26" s="535"/>
      <c r="CQ26" s="535"/>
      <c r="CR26" s="535"/>
      <c r="CS26" s="536"/>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42"/>
      <c r="B27" s="565"/>
      <c r="C27" s="566"/>
      <c r="D27" s="567"/>
      <c r="E27" s="475" t="s">
        <v>111</v>
      </c>
      <c r="F27" s="455"/>
      <c r="G27" s="455"/>
      <c r="H27" s="455"/>
      <c r="I27" s="455"/>
      <c r="J27" s="455"/>
      <c r="K27" s="456"/>
      <c r="L27" s="476">
        <v>1</v>
      </c>
      <c r="M27" s="477"/>
      <c r="N27" s="477"/>
      <c r="O27" s="477"/>
      <c r="P27" s="519"/>
      <c r="Q27" s="476">
        <v>2800</v>
      </c>
      <c r="R27" s="477"/>
      <c r="S27" s="477"/>
      <c r="T27" s="477"/>
      <c r="U27" s="477"/>
      <c r="V27" s="519"/>
      <c r="W27" s="578"/>
      <c r="X27" s="566"/>
      <c r="Y27" s="567"/>
      <c r="Z27" s="475" t="s">
        <v>112</v>
      </c>
      <c r="AA27" s="455"/>
      <c r="AB27" s="455"/>
      <c r="AC27" s="455"/>
      <c r="AD27" s="455"/>
      <c r="AE27" s="455"/>
      <c r="AF27" s="455"/>
      <c r="AG27" s="456"/>
      <c r="AH27" s="476" t="s">
        <v>63</v>
      </c>
      <c r="AI27" s="477"/>
      <c r="AJ27" s="477"/>
      <c r="AK27" s="477"/>
      <c r="AL27" s="519"/>
      <c r="AM27" s="476" t="s">
        <v>63</v>
      </c>
      <c r="AN27" s="477"/>
      <c r="AO27" s="477"/>
      <c r="AP27" s="477"/>
      <c r="AQ27" s="477"/>
      <c r="AR27" s="519"/>
      <c r="AS27" s="476" t="s">
        <v>63</v>
      </c>
      <c r="AT27" s="477"/>
      <c r="AU27" s="477"/>
      <c r="AV27" s="477"/>
      <c r="AW27" s="477"/>
      <c r="AX27" s="478"/>
      <c r="AY27" s="520" t="s">
        <v>113</v>
      </c>
      <c r="AZ27" s="521"/>
      <c r="BA27" s="521"/>
      <c r="BB27" s="521"/>
      <c r="BC27" s="521"/>
      <c r="BD27" s="521"/>
      <c r="BE27" s="521"/>
      <c r="BF27" s="521"/>
      <c r="BG27" s="521"/>
      <c r="BH27" s="521"/>
      <c r="BI27" s="521"/>
      <c r="BJ27" s="521"/>
      <c r="BK27" s="521"/>
      <c r="BL27" s="521"/>
      <c r="BM27" s="522"/>
      <c r="BN27" s="601">
        <v>50000</v>
      </c>
      <c r="BO27" s="602"/>
      <c r="BP27" s="602"/>
      <c r="BQ27" s="602"/>
      <c r="BR27" s="602"/>
      <c r="BS27" s="602"/>
      <c r="BT27" s="602"/>
      <c r="BU27" s="603"/>
      <c r="BV27" s="601">
        <v>50000</v>
      </c>
      <c r="BW27" s="602"/>
      <c r="BX27" s="602"/>
      <c r="BY27" s="602"/>
      <c r="BZ27" s="602"/>
      <c r="CA27" s="602"/>
      <c r="CB27" s="602"/>
      <c r="CC27" s="603"/>
      <c r="CD27" s="58"/>
      <c r="CE27" s="535"/>
      <c r="CF27" s="535"/>
      <c r="CG27" s="535"/>
      <c r="CH27" s="535"/>
      <c r="CI27" s="535"/>
      <c r="CJ27" s="535"/>
      <c r="CK27" s="535"/>
      <c r="CL27" s="535"/>
      <c r="CM27" s="535"/>
      <c r="CN27" s="535"/>
      <c r="CO27" s="535"/>
      <c r="CP27" s="535"/>
      <c r="CQ27" s="535"/>
      <c r="CR27" s="535"/>
      <c r="CS27" s="536"/>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15">
      <c r="A28" s="42"/>
      <c r="B28" s="565"/>
      <c r="C28" s="566"/>
      <c r="D28" s="567"/>
      <c r="E28" s="475" t="s">
        <v>114</v>
      </c>
      <c r="F28" s="455"/>
      <c r="G28" s="455"/>
      <c r="H28" s="455"/>
      <c r="I28" s="455"/>
      <c r="J28" s="455"/>
      <c r="K28" s="456"/>
      <c r="L28" s="476">
        <v>1</v>
      </c>
      <c r="M28" s="477"/>
      <c r="N28" s="477"/>
      <c r="O28" s="477"/>
      <c r="P28" s="519"/>
      <c r="Q28" s="476">
        <v>2310</v>
      </c>
      <c r="R28" s="477"/>
      <c r="S28" s="477"/>
      <c r="T28" s="477"/>
      <c r="U28" s="477"/>
      <c r="V28" s="519"/>
      <c r="W28" s="578"/>
      <c r="X28" s="566"/>
      <c r="Y28" s="567"/>
      <c r="Z28" s="475" t="s">
        <v>115</v>
      </c>
      <c r="AA28" s="455"/>
      <c r="AB28" s="455"/>
      <c r="AC28" s="455"/>
      <c r="AD28" s="455"/>
      <c r="AE28" s="455"/>
      <c r="AF28" s="455"/>
      <c r="AG28" s="456"/>
      <c r="AH28" s="476" t="s">
        <v>63</v>
      </c>
      <c r="AI28" s="477"/>
      <c r="AJ28" s="477"/>
      <c r="AK28" s="477"/>
      <c r="AL28" s="519"/>
      <c r="AM28" s="476" t="s">
        <v>63</v>
      </c>
      <c r="AN28" s="477"/>
      <c r="AO28" s="477"/>
      <c r="AP28" s="477"/>
      <c r="AQ28" s="477"/>
      <c r="AR28" s="519"/>
      <c r="AS28" s="476" t="s">
        <v>63</v>
      </c>
      <c r="AT28" s="477"/>
      <c r="AU28" s="477"/>
      <c r="AV28" s="477"/>
      <c r="AW28" s="477"/>
      <c r="AX28" s="478"/>
      <c r="AY28" s="604" t="s">
        <v>116</v>
      </c>
      <c r="AZ28" s="605"/>
      <c r="BA28" s="605"/>
      <c r="BB28" s="606"/>
      <c r="BC28" s="385" t="s">
        <v>117</v>
      </c>
      <c r="BD28" s="386"/>
      <c r="BE28" s="386"/>
      <c r="BF28" s="386"/>
      <c r="BG28" s="386"/>
      <c r="BH28" s="386"/>
      <c r="BI28" s="386"/>
      <c r="BJ28" s="386"/>
      <c r="BK28" s="386"/>
      <c r="BL28" s="386"/>
      <c r="BM28" s="387"/>
      <c r="BN28" s="388">
        <v>2088116</v>
      </c>
      <c r="BO28" s="389"/>
      <c r="BP28" s="389"/>
      <c r="BQ28" s="389"/>
      <c r="BR28" s="389"/>
      <c r="BS28" s="389"/>
      <c r="BT28" s="389"/>
      <c r="BU28" s="390"/>
      <c r="BV28" s="388">
        <v>2355129</v>
      </c>
      <c r="BW28" s="389"/>
      <c r="BX28" s="389"/>
      <c r="BY28" s="389"/>
      <c r="BZ28" s="389"/>
      <c r="CA28" s="389"/>
      <c r="CB28" s="389"/>
      <c r="CC28" s="390"/>
      <c r="CD28" s="56"/>
      <c r="CE28" s="535"/>
      <c r="CF28" s="535"/>
      <c r="CG28" s="535"/>
      <c r="CH28" s="535"/>
      <c r="CI28" s="535"/>
      <c r="CJ28" s="535"/>
      <c r="CK28" s="535"/>
      <c r="CL28" s="535"/>
      <c r="CM28" s="535"/>
      <c r="CN28" s="535"/>
      <c r="CO28" s="535"/>
      <c r="CP28" s="535"/>
      <c r="CQ28" s="535"/>
      <c r="CR28" s="535"/>
      <c r="CS28" s="536"/>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15">
      <c r="A29" s="42"/>
      <c r="B29" s="565"/>
      <c r="C29" s="566"/>
      <c r="D29" s="567"/>
      <c r="E29" s="475" t="s">
        <v>118</v>
      </c>
      <c r="F29" s="455"/>
      <c r="G29" s="455"/>
      <c r="H29" s="455"/>
      <c r="I29" s="455"/>
      <c r="J29" s="455"/>
      <c r="K29" s="456"/>
      <c r="L29" s="476">
        <v>12</v>
      </c>
      <c r="M29" s="477"/>
      <c r="N29" s="477"/>
      <c r="O29" s="477"/>
      <c r="P29" s="519"/>
      <c r="Q29" s="476">
        <v>2100</v>
      </c>
      <c r="R29" s="477"/>
      <c r="S29" s="477"/>
      <c r="T29" s="477"/>
      <c r="U29" s="477"/>
      <c r="V29" s="519"/>
      <c r="W29" s="579"/>
      <c r="X29" s="580"/>
      <c r="Y29" s="581"/>
      <c r="Z29" s="475" t="s">
        <v>119</v>
      </c>
      <c r="AA29" s="455"/>
      <c r="AB29" s="455"/>
      <c r="AC29" s="455"/>
      <c r="AD29" s="455"/>
      <c r="AE29" s="455"/>
      <c r="AF29" s="455"/>
      <c r="AG29" s="456"/>
      <c r="AH29" s="476">
        <v>173</v>
      </c>
      <c r="AI29" s="477"/>
      <c r="AJ29" s="477"/>
      <c r="AK29" s="477"/>
      <c r="AL29" s="519"/>
      <c r="AM29" s="476">
        <v>552562</v>
      </c>
      <c r="AN29" s="477"/>
      <c r="AO29" s="477"/>
      <c r="AP29" s="477"/>
      <c r="AQ29" s="477"/>
      <c r="AR29" s="519"/>
      <c r="AS29" s="476">
        <v>3194</v>
      </c>
      <c r="AT29" s="477"/>
      <c r="AU29" s="477"/>
      <c r="AV29" s="477"/>
      <c r="AW29" s="477"/>
      <c r="AX29" s="478"/>
      <c r="AY29" s="607"/>
      <c r="AZ29" s="608"/>
      <c r="BA29" s="608"/>
      <c r="BB29" s="609"/>
      <c r="BC29" s="459" t="s">
        <v>120</v>
      </c>
      <c r="BD29" s="460"/>
      <c r="BE29" s="460"/>
      <c r="BF29" s="460"/>
      <c r="BG29" s="460"/>
      <c r="BH29" s="460"/>
      <c r="BI29" s="460"/>
      <c r="BJ29" s="460"/>
      <c r="BK29" s="460"/>
      <c r="BL29" s="460"/>
      <c r="BM29" s="461"/>
      <c r="BN29" s="425">
        <v>21512</v>
      </c>
      <c r="BO29" s="426"/>
      <c r="BP29" s="426"/>
      <c r="BQ29" s="426"/>
      <c r="BR29" s="426"/>
      <c r="BS29" s="426"/>
      <c r="BT29" s="426"/>
      <c r="BU29" s="427"/>
      <c r="BV29" s="425">
        <v>21512</v>
      </c>
      <c r="BW29" s="426"/>
      <c r="BX29" s="426"/>
      <c r="BY29" s="426"/>
      <c r="BZ29" s="426"/>
      <c r="CA29" s="426"/>
      <c r="CB29" s="426"/>
      <c r="CC29" s="427"/>
      <c r="CD29" s="58"/>
      <c r="CE29" s="535"/>
      <c r="CF29" s="535"/>
      <c r="CG29" s="535"/>
      <c r="CH29" s="535"/>
      <c r="CI29" s="535"/>
      <c r="CJ29" s="535"/>
      <c r="CK29" s="535"/>
      <c r="CL29" s="535"/>
      <c r="CM29" s="535"/>
      <c r="CN29" s="535"/>
      <c r="CO29" s="535"/>
      <c r="CP29" s="535"/>
      <c r="CQ29" s="535"/>
      <c r="CR29" s="535"/>
      <c r="CS29" s="536"/>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
      <c r="A30" s="42"/>
      <c r="B30" s="568"/>
      <c r="C30" s="569"/>
      <c r="D30" s="570"/>
      <c r="E30" s="479"/>
      <c r="F30" s="480"/>
      <c r="G30" s="480"/>
      <c r="H30" s="480"/>
      <c r="I30" s="480"/>
      <c r="J30" s="480"/>
      <c r="K30" s="481"/>
      <c r="L30" s="582"/>
      <c r="M30" s="583"/>
      <c r="N30" s="583"/>
      <c r="O30" s="583"/>
      <c r="P30" s="584"/>
      <c r="Q30" s="582"/>
      <c r="R30" s="583"/>
      <c r="S30" s="583"/>
      <c r="T30" s="583"/>
      <c r="U30" s="583"/>
      <c r="V30" s="584"/>
      <c r="W30" s="585" t="s">
        <v>121</v>
      </c>
      <c r="X30" s="586"/>
      <c r="Y30" s="586"/>
      <c r="Z30" s="586"/>
      <c r="AA30" s="586"/>
      <c r="AB30" s="586"/>
      <c r="AC30" s="586"/>
      <c r="AD30" s="586"/>
      <c r="AE30" s="586"/>
      <c r="AF30" s="586"/>
      <c r="AG30" s="587"/>
      <c r="AH30" s="544">
        <v>97.7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122</v>
      </c>
      <c r="BD30" s="599"/>
      <c r="BE30" s="599"/>
      <c r="BF30" s="599"/>
      <c r="BG30" s="599"/>
      <c r="BH30" s="599"/>
      <c r="BI30" s="599"/>
      <c r="BJ30" s="599"/>
      <c r="BK30" s="599"/>
      <c r="BL30" s="599"/>
      <c r="BM30" s="600"/>
      <c r="BN30" s="601">
        <v>2341480</v>
      </c>
      <c r="BO30" s="602"/>
      <c r="BP30" s="602"/>
      <c r="BQ30" s="602"/>
      <c r="BR30" s="602"/>
      <c r="BS30" s="602"/>
      <c r="BT30" s="602"/>
      <c r="BU30" s="603"/>
      <c r="BV30" s="601">
        <v>2301509</v>
      </c>
      <c r="BW30" s="602"/>
      <c r="BX30" s="602"/>
      <c r="BY30" s="602"/>
      <c r="BZ30" s="602"/>
      <c r="CA30" s="602"/>
      <c r="CB30" s="602"/>
      <c r="CC30" s="603"/>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123</v>
      </c>
      <c r="D32" s="69"/>
      <c r="E32" s="69"/>
      <c r="F32" s="66"/>
      <c r="G32" s="66"/>
      <c r="H32" s="66"/>
      <c r="I32" s="66"/>
      <c r="J32" s="66"/>
      <c r="K32" s="66"/>
      <c r="L32" s="66"/>
      <c r="M32" s="66"/>
      <c r="N32" s="66"/>
      <c r="O32" s="66"/>
      <c r="P32" s="66"/>
      <c r="Q32" s="66"/>
      <c r="R32" s="66"/>
      <c r="S32" s="66"/>
      <c r="T32" s="66"/>
      <c r="U32" s="66" t="s">
        <v>124</v>
      </c>
      <c r="V32" s="66"/>
      <c r="W32" s="66"/>
      <c r="X32" s="66"/>
      <c r="Y32" s="66"/>
      <c r="Z32" s="66"/>
      <c r="AA32" s="66"/>
      <c r="AB32" s="66"/>
      <c r="AC32" s="66"/>
      <c r="AD32" s="66"/>
      <c r="AE32" s="66"/>
      <c r="AF32" s="66"/>
      <c r="AG32" s="66"/>
      <c r="AH32" s="66"/>
      <c r="AI32" s="66"/>
      <c r="AJ32" s="66"/>
      <c r="AK32" s="66"/>
      <c r="AL32" s="66"/>
      <c r="AM32" s="70" t="s">
        <v>125</v>
      </c>
      <c r="AN32" s="66"/>
      <c r="AO32" s="66"/>
      <c r="AP32" s="66"/>
      <c r="AQ32" s="66"/>
      <c r="AR32" s="66"/>
      <c r="AS32" s="70"/>
      <c r="AT32" s="70"/>
      <c r="AU32" s="70"/>
      <c r="AV32" s="70"/>
      <c r="AW32" s="70"/>
      <c r="AX32" s="70"/>
      <c r="AY32" s="70"/>
      <c r="AZ32" s="70"/>
      <c r="BA32" s="70"/>
      <c r="BB32" s="66"/>
      <c r="BC32" s="70"/>
      <c r="BD32" s="66"/>
      <c r="BE32" s="70" t="s">
        <v>126</v>
      </c>
      <c r="BF32" s="66"/>
      <c r="BG32" s="66"/>
      <c r="BH32" s="66"/>
      <c r="BI32" s="66"/>
      <c r="BJ32" s="70"/>
      <c r="BK32" s="70"/>
      <c r="BL32" s="70"/>
      <c r="BM32" s="70"/>
      <c r="BN32" s="70"/>
      <c r="BO32" s="70"/>
      <c r="BP32" s="70"/>
      <c r="BQ32" s="70"/>
      <c r="BR32" s="66"/>
      <c r="BS32" s="66"/>
      <c r="BT32" s="66"/>
      <c r="BU32" s="66"/>
      <c r="BV32" s="66"/>
      <c r="BW32" s="66" t="s">
        <v>127</v>
      </c>
      <c r="BX32" s="66"/>
      <c r="BY32" s="66"/>
      <c r="BZ32" s="66"/>
      <c r="CA32" s="66"/>
      <c r="CB32" s="70"/>
      <c r="CC32" s="70"/>
      <c r="CD32" s="70"/>
      <c r="CE32" s="70"/>
      <c r="CF32" s="70"/>
      <c r="CG32" s="70"/>
      <c r="CH32" s="70"/>
      <c r="CI32" s="70"/>
      <c r="CJ32" s="70"/>
      <c r="CK32" s="70"/>
      <c r="CL32" s="70"/>
      <c r="CM32" s="70"/>
      <c r="CN32" s="70"/>
      <c r="CO32" s="70" t="s">
        <v>128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9" t="s">
        <v>129</v>
      </c>
      <c r="D33" s="449"/>
      <c r="E33" s="414" t="s">
        <v>130</v>
      </c>
      <c r="F33" s="414"/>
      <c r="G33" s="414"/>
      <c r="H33" s="414"/>
      <c r="I33" s="414"/>
      <c r="J33" s="414"/>
      <c r="K33" s="414"/>
      <c r="L33" s="414"/>
      <c r="M33" s="414"/>
      <c r="N33" s="414"/>
      <c r="O33" s="414"/>
      <c r="P33" s="414"/>
      <c r="Q33" s="414"/>
      <c r="R33" s="414"/>
      <c r="S33" s="414"/>
      <c r="T33" s="71"/>
      <c r="U33" s="449" t="s">
        <v>129</v>
      </c>
      <c r="V33" s="449"/>
      <c r="W33" s="414" t="s">
        <v>130</v>
      </c>
      <c r="X33" s="414"/>
      <c r="Y33" s="414"/>
      <c r="Z33" s="414"/>
      <c r="AA33" s="414"/>
      <c r="AB33" s="414"/>
      <c r="AC33" s="414"/>
      <c r="AD33" s="414"/>
      <c r="AE33" s="414"/>
      <c r="AF33" s="414"/>
      <c r="AG33" s="414"/>
      <c r="AH33" s="414"/>
      <c r="AI33" s="414"/>
      <c r="AJ33" s="414"/>
      <c r="AK33" s="414"/>
      <c r="AL33" s="71"/>
      <c r="AM33" s="449" t="s">
        <v>129</v>
      </c>
      <c r="AN33" s="449"/>
      <c r="AO33" s="414" t="s">
        <v>130</v>
      </c>
      <c r="AP33" s="414"/>
      <c r="AQ33" s="414"/>
      <c r="AR33" s="414"/>
      <c r="AS33" s="414"/>
      <c r="AT33" s="414"/>
      <c r="AU33" s="414"/>
      <c r="AV33" s="414"/>
      <c r="AW33" s="414"/>
      <c r="AX33" s="414"/>
      <c r="AY33" s="414"/>
      <c r="AZ33" s="414"/>
      <c r="BA33" s="414"/>
      <c r="BB33" s="414"/>
      <c r="BC33" s="414"/>
      <c r="BD33" s="72"/>
      <c r="BE33" s="414" t="s">
        <v>131</v>
      </c>
      <c r="BF33" s="414"/>
      <c r="BG33" s="414" t="s">
        <v>132</v>
      </c>
      <c r="BH33" s="414"/>
      <c r="BI33" s="414"/>
      <c r="BJ33" s="414"/>
      <c r="BK33" s="414"/>
      <c r="BL33" s="414"/>
      <c r="BM33" s="414"/>
      <c r="BN33" s="414"/>
      <c r="BO33" s="414"/>
      <c r="BP33" s="414"/>
      <c r="BQ33" s="414"/>
      <c r="BR33" s="414"/>
      <c r="BS33" s="414"/>
      <c r="BT33" s="414"/>
      <c r="BU33" s="414"/>
      <c r="BV33" s="72"/>
      <c r="BW33" s="449" t="s">
        <v>131</v>
      </c>
      <c r="BX33" s="449"/>
      <c r="BY33" s="414" t="s">
        <v>133</v>
      </c>
      <c r="BZ33" s="414"/>
      <c r="CA33" s="414"/>
      <c r="CB33" s="414"/>
      <c r="CC33" s="414"/>
      <c r="CD33" s="414"/>
      <c r="CE33" s="414"/>
      <c r="CF33" s="414"/>
      <c r="CG33" s="414"/>
      <c r="CH33" s="414"/>
      <c r="CI33" s="414"/>
      <c r="CJ33" s="414"/>
      <c r="CK33" s="414"/>
      <c r="CL33" s="414"/>
      <c r="CM33" s="414"/>
      <c r="CN33" s="71"/>
      <c r="CO33" s="449" t="s">
        <v>129</v>
      </c>
      <c r="CP33" s="449"/>
      <c r="CQ33" s="414" t="s">
        <v>134</v>
      </c>
      <c r="CR33" s="414"/>
      <c r="CS33" s="414"/>
      <c r="CT33" s="414"/>
      <c r="CU33" s="414"/>
      <c r="CV33" s="414"/>
      <c r="CW33" s="414"/>
      <c r="CX33" s="414"/>
      <c r="CY33" s="414"/>
      <c r="CZ33" s="414"/>
      <c r="DA33" s="414"/>
      <c r="DB33" s="414"/>
      <c r="DC33" s="414"/>
      <c r="DD33" s="414"/>
      <c r="DE33" s="414"/>
      <c r="DF33" s="71"/>
      <c r="DG33" s="613" t="s">
        <v>135</v>
      </c>
      <c r="DH33" s="613"/>
      <c r="DI33" s="73"/>
      <c r="DJ33" s="41"/>
      <c r="DK33" s="41"/>
      <c r="DL33" s="41"/>
      <c r="DM33" s="41"/>
      <c r="DN33" s="41"/>
      <c r="DO33" s="41"/>
    </row>
    <row r="34" spans="1:119" ht="32.25" customHeight="1" x14ac:dyDescent="0.15">
      <c r="A34" s="42"/>
      <c r="B34" s="6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69"/>
      <c r="AM34" s="614">
        <f>IF(AO34="","",MAX(C34:D43,U34:V43)+1)</f>
        <v>6</v>
      </c>
      <c r="AN34" s="614"/>
      <c r="AO34" s="615" t="str">
        <f>IF('各会計、関係団体の財政状況及び健全化判断比率'!B32="","",'各会計、関係団体の財政状況及び健全化判断比率'!B32)</f>
        <v>上水道事業会計</v>
      </c>
      <c r="AP34" s="615"/>
      <c r="AQ34" s="615"/>
      <c r="AR34" s="615"/>
      <c r="AS34" s="615"/>
      <c r="AT34" s="615"/>
      <c r="AU34" s="615"/>
      <c r="AV34" s="615"/>
      <c r="AW34" s="615"/>
      <c r="AX34" s="615"/>
      <c r="AY34" s="615"/>
      <c r="AZ34" s="615"/>
      <c r="BA34" s="615"/>
      <c r="BB34" s="615"/>
      <c r="BC34" s="615"/>
      <c r="BD34" s="69"/>
      <c r="BE34" s="614">
        <f>IF(BG34="","",MAX(C34:D43,U34:V43,AM34:AN43)+1)</f>
        <v>8</v>
      </c>
      <c r="BF34" s="614"/>
      <c r="BG34" s="615" t="str">
        <f>IF('各会計、関係団体の財政状況及び健全化判断比率'!B34="","",'各会計、関係団体の財政状況及び健全化判断比率'!B34)</f>
        <v>農業集落排水事業特別会計</v>
      </c>
      <c r="BH34" s="615"/>
      <c r="BI34" s="615"/>
      <c r="BJ34" s="615"/>
      <c r="BK34" s="615"/>
      <c r="BL34" s="615"/>
      <c r="BM34" s="615"/>
      <c r="BN34" s="615"/>
      <c r="BO34" s="615"/>
      <c r="BP34" s="615"/>
      <c r="BQ34" s="615"/>
      <c r="BR34" s="615"/>
      <c r="BS34" s="615"/>
      <c r="BT34" s="615"/>
      <c r="BU34" s="615"/>
      <c r="BV34" s="69"/>
      <c r="BW34" s="614">
        <f>IF(BY34="","",MAX(C34:D43,U34:V43,AM34:AN43,BE34:BF43)+1)</f>
        <v>9</v>
      </c>
      <c r="BX34" s="614"/>
      <c r="BY34" s="615" t="str">
        <f>IF('各会計、関係団体の財政状況及び健全化判断比率'!B68="","",'各会計、関係団体の財政状況及び健全化判断比率'!B68)</f>
        <v>広島県後期高齢者医療広域連合（一般会計）</v>
      </c>
      <c r="BZ34" s="615"/>
      <c r="CA34" s="615"/>
      <c r="CB34" s="615"/>
      <c r="CC34" s="615"/>
      <c r="CD34" s="615"/>
      <c r="CE34" s="615"/>
      <c r="CF34" s="615"/>
      <c r="CG34" s="615"/>
      <c r="CH34" s="615"/>
      <c r="CI34" s="615"/>
      <c r="CJ34" s="615"/>
      <c r="CK34" s="615"/>
      <c r="CL34" s="615"/>
      <c r="CM34" s="615"/>
      <c r="CN34" s="69"/>
      <c r="CO34" s="614">
        <f>IF(CQ34="","",MAX(C34:D43,U34:V43,AM34:AN43,BE34:BF43,BW34:BX43)+1)</f>
        <v>17</v>
      </c>
      <c r="CP34" s="614"/>
      <c r="CQ34" s="615" t="str">
        <f>IF('各会計、関係団体の財政状況及び健全化判断比率'!BS7="","",'各会計、関係団体の財政状況及び健全化判断比率'!BS7)</f>
        <v>株式会社セラアグリパーク</v>
      </c>
      <c r="CR34" s="615"/>
      <c r="CS34" s="615"/>
      <c r="CT34" s="615"/>
      <c r="CU34" s="615"/>
      <c r="CV34" s="615"/>
      <c r="CW34" s="615"/>
      <c r="CX34" s="615"/>
      <c r="CY34" s="615"/>
      <c r="CZ34" s="615"/>
      <c r="DA34" s="615"/>
      <c r="DB34" s="615"/>
      <c r="DC34" s="615"/>
      <c r="DD34" s="615"/>
      <c r="DE34" s="615"/>
      <c r="DF34" s="66"/>
      <c r="DG34" s="616" t="str">
        <f>IF('各会計、関係団体の財政状況及び健全化判断比率'!BR7="","",'各会計、関係団体の財政状況及び健全化判断比率'!BR7)</f>
        <v/>
      </c>
      <c r="DH34" s="616"/>
      <c r="DI34" s="73"/>
      <c r="DJ34" s="41"/>
      <c r="DK34" s="41"/>
      <c r="DL34" s="41"/>
      <c r="DM34" s="41"/>
      <c r="DN34" s="41"/>
      <c r="DO34" s="41"/>
    </row>
    <row r="35" spans="1:119" ht="32.25" customHeight="1" x14ac:dyDescent="0.15">
      <c r="A35" s="42"/>
      <c r="B35" s="68"/>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69"/>
      <c r="U35" s="614">
        <f>IF(W35="","",U34+1)</f>
        <v>3</v>
      </c>
      <c r="V35" s="614"/>
      <c r="W35" s="615" t="str">
        <f>IF('各会計、関係団体の財政状況及び健全化判断比率'!B29="","",'各会計、関係団体の財政状況及び健全化判断比率'!B29)</f>
        <v>後期高齢者医療制度特別会計</v>
      </c>
      <c r="X35" s="615"/>
      <c r="Y35" s="615"/>
      <c r="Z35" s="615"/>
      <c r="AA35" s="615"/>
      <c r="AB35" s="615"/>
      <c r="AC35" s="615"/>
      <c r="AD35" s="615"/>
      <c r="AE35" s="615"/>
      <c r="AF35" s="615"/>
      <c r="AG35" s="615"/>
      <c r="AH35" s="615"/>
      <c r="AI35" s="615"/>
      <c r="AJ35" s="615"/>
      <c r="AK35" s="615"/>
      <c r="AL35" s="69"/>
      <c r="AM35" s="614">
        <f t="shared" ref="AM35:AM43" si="0">IF(AO35="","",AM34+1)</f>
        <v>7</v>
      </c>
      <c r="AN35" s="614"/>
      <c r="AO35" s="615" t="str">
        <f>IF('各会計、関係団体の財政状況及び健全化判断比率'!B33="","",'各会計、関係団体の財政状況及び健全化判断比率'!B33)</f>
        <v>公共下水道事業会計</v>
      </c>
      <c r="AP35" s="615"/>
      <c r="AQ35" s="615"/>
      <c r="AR35" s="615"/>
      <c r="AS35" s="615"/>
      <c r="AT35" s="615"/>
      <c r="AU35" s="615"/>
      <c r="AV35" s="615"/>
      <c r="AW35" s="615"/>
      <c r="AX35" s="615"/>
      <c r="AY35" s="615"/>
      <c r="AZ35" s="615"/>
      <c r="BA35" s="615"/>
      <c r="BB35" s="615"/>
      <c r="BC35" s="615"/>
      <c r="BD35" s="69"/>
      <c r="BE35" s="614" t="str">
        <f t="shared" ref="BE35:BE43" si="1">IF(BG35="","",BE34+1)</f>
        <v/>
      </c>
      <c r="BF35" s="614"/>
      <c r="BG35" s="615"/>
      <c r="BH35" s="615"/>
      <c r="BI35" s="615"/>
      <c r="BJ35" s="615"/>
      <c r="BK35" s="615"/>
      <c r="BL35" s="615"/>
      <c r="BM35" s="615"/>
      <c r="BN35" s="615"/>
      <c r="BO35" s="615"/>
      <c r="BP35" s="615"/>
      <c r="BQ35" s="615"/>
      <c r="BR35" s="615"/>
      <c r="BS35" s="615"/>
      <c r="BT35" s="615"/>
      <c r="BU35" s="615"/>
      <c r="BV35" s="69"/>
      <c r="BW35" s="614">
        <f t="shared" ref="BW35:BW43" si="2">IF(BY35="","",BW34+1)</f>
        <v>10</v>
      </c>
      <c r="BX35" s="614"/>
      <c r="BY35" s="615" t="str">
        <f>IF('各会計、関係団体の財政状況及び健全化判断比率'!B69="","",'各会計、関係団体の財政状況及び健全化判断比率'!B69)</f>
        <v>広島県後期高齢者医療広域連合（特別会計）</v>
      </c>
      <c r="BZ35" s="615"/>
      <c r="CA35" s="615"/>
      <c r="CB35" s="615"/>
      <c r="CC35" s="615"/>
      <c r="CD35" s="615"/>
      <c r="CE35" s="615"/>
      <c r="CF35" s="615"/>
      <c r="CG35" s="615"/>
      <c r="CH35" s="615"/>
      <c r="CI35" s="615"/>
      <c r="CJ35" s="615"/>
      <c r="CK35" s="615"/>
      <c r="CL35" s="615"/>
      <c r="CM35" s="615"/>
      <c r="CN35" s="69"/>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66"/>
      <c r="DG35" s="616" t="str">
        <f>IF('各会計、関係団体の財政状況及び健全化判断比率'!BR8="","",'各会計、関係団体の財政状況及び健全化判断比率'!BR8)</f>
        <v/>
      </c>
      <c r="DH35" s="616"/>
      <c r="DI35" s="73"/>
      <c r="DJ35" s="41"/>
      <c r="DK35" s="41"/>
      <c r="DL35" s="41"/>
      <c r="DM35" s="41"/>
      <c r="DN35" s="41"/>
      <c r="DO35" s="41"/>
    </row>
    <row r="36" spans="1:119" ht="32.25" customHeight="1" x14ac:dyDescent="0.15">
      <c r="A36" s="42"/>
      <c r="B36" s="68"/>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69"/>
      <c r="U36" s="614">
        <f t="shared" ref="U36:U43" si="4">IF(W36="","",U35+1)</f>
        <v>4</v>
      </c>
      <c r="V36" s="614"/>
      <c r="W36" s="615" t="str">
        <f>IF('各会計、関係団体の財政状況及び健全化判断比率'!B30="","",'各会計、関係団体の財政状況及び健全化判断比率'!B30)</f>
        <v>介護保険事業特別会計</v>
      </c>
      <c r="X36" s="615"/>
      <c r="Y36" s="615"/>
      <c r="Z36" s="615"/>
      <c r="AA36" s="615"/>
      <c r="AB36" s="615"/>
      <c r="AC36" s="615"/>
      <c r="AD36" s="615"/>
      <c r="AE36" s="615"/>
      <c r="AF36" s="615"/>
      <c r="AG36" s="615"/>
      <c r="AH36" s="615"/>
      <c r="AI36" s="615"/>
      <c r="AJ36" s="615"/>
      <c r="AK36" s="615"/>
      <c r="AL36" s="69"/>
      <c r="AM36" s="614" t="str">
        <f t="shared" si="0"/>
        <v/>
      </c>
      <c r="AN36" s="614"/>
      <c r="AO36" s="615"/>
      <c r="AP36" s="615"/>
      <c r="AQ36" s="615"/>
      <c r="AR36" s="615"/>
      <c r="AS36" s="615"/>
      <c r="AT36" s="615"/>
      <c r="AU36" s="615"/>
      <c r="AV36" s="615"/>
      <c r="AW36" s="615"/>
      <c r="AX36" s="615"/>
      <c r="AY36" s="615"/>
      <c r="AZ36" s="615"/>
      <c r="BA36" s="615"/>
      <c r="BB36" s="615"/>
      <c r="BC36" s="615"/>
      <c r="BD36" s="69"/>
      <c r="BE36" s="614" t="str">
        <f t="shared" si="1"/>
        <v/>
      </c>
      <c r="BF36" s="614"/>
      <c r="BG36" s="615"/>
      <c r="BH36" s="615"/>
      <c r="BI36" s="615"/>
      <c r="BJ36" s="615"/>
      <c r="BK36" s="615"/>
      <c r="BL36" s="615"/>
      <c r="BM36" s="615"/>
      <c r="BN36" s="615"/>
      <c r="BO36" s="615"/>
      <c r="BP36" s="615"/>
      <c r="BQ36" s="615"/>
      <c r="BR36" s="615"/>
      <c r="BS36" s="615"/>
      <c r="BT36" s="615"/>
      <c r="BU36" s="615"/>
      <c r="BV36" s="69"/>
      <c r="BW36" s="614">
        <f t="shared" si="2"/>
        <v>11</v>
      </c>
      <c r="BX36" s="614"/>
      <c r="BY36" s="615" t="str">
        <f>IF('各会計、関係団体の財政状況及び健全化判断比率'!B70="","",'各会計、関係団体の財政状況及び健全化判断比率'!B70)</f>
        <v>世羅中央病院企業団（病院事業会計）</v>
      </c>
      <c r="BZ36" s="615"/>
      <c r="CA36" s="615"/>
      <c r="CB36" s="615"/>
      <c r="CC36" s="615"/>
      <c r="CD36" s="615"/>
      <c r="CE36" s="615"/>
      <c r="CF36" s="615"/>
      <c r="CG36" s="615"/>
      <c r="CH36" s="615"/>
      <c r="CI36" s="615"/>
      <c r="CJ36" s="615"/>
      <c r="CK36" s="615"/>
      <c r="CL36" s="615"/>
      <c r="CM36" s="615"/>
      <c r="CN36" s="69"/>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66"/>
      <c r="DG36" s="616" t="str">
        <f>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x14ac:dyDescent="0.15">
      <c r="A37" s="42"/>
      <c r="B37" s="68"/>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69"/>
      <c r="U37" s="614">
        <f t="shared" si="4"/>
        <v>5</v>
      </c>
      <c r="V37" s="614"/>
      <c r="W37" s="615" t="str">
        <f>IF('各会計、関係団体の財政状況及び健全化判断比率'!B31="","",'各会計、関係団体の財政状況及び健全化判断比率'!B31)</f>
        <v>介護サービス事業特別会計</v>
      </c>
      <c r="X37" s="615"/>
      <c r="Y37" s="615"/>
      <c r="Z37" s="615"/>
      <c r="AA37" s="615"/>
      <c r="AB37" s="615"/>
      <c r="AC37" s="615"/>
      <c r="AD37" s="615"/>
      <c r="AE37" s="615"/>
      <c r="AF37" s="615"/>
      <c r="AG37" s="615"/>
      <c r="AH37" s="615"/>
      <c r="AI37" s="615"/>
      <c r="AJ37" s="615"/>
      <c r="AK37" s="615"/>
      <c r="AL37" s="69"/>
      <c r="AM37" s="614" t="str">
        <f t="shared" si="0"/>
        <v/>
      </c>
      <c r="AN37" s="614"/>
      <c r="AO37" s="615"/>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f t="shared" si="2"/>
        <v>12</v>
      </c>
      <c r="BX37" s="614"/>
      <c r="BY37" s="615" t="str">
        <f>IF('各会計、関係団体の財政状況及び健全化判断比率'!B71="","",'各会計、関係団体の財政状況及び健全化判断比率'!B71)</f>
        <v>甲世衛生組合（一般会計）</v>
      </c>
      <c r="BZ37" s="615"/>
      <c r="CA37" s="615"/>
      <c r="CB37" s="615"/>
      <c r="CC37" s="615"/>
      <c r="CD37" s="615"/>
      <c r="CE37" s="615"/>
      <c r="CF37" s="615"/>
      <c r="CG37" s="615"/>
      <c r="CH37" s="615"/>
      <c r="CI37" s="615"/>
      <c r="CJ37" s="615"/>
      <c r="CK37" s="615"/>
      <c r="CL37" s="615"/>
      <c r="CM37" s="615"/>
      <c r="CN37" s="69"/>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x14ac:dyDescent="0.15">
      <c r="A38" s="42"/>
      <c r="B38" s="68"/>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f t="shared" si="2"/>
        <v>13</v>
      </c>
      <c r="BX38" s="614"/>
      <c r="BY38" s="615" t="str">
        <f>IF('各会計、関係団体の財政状況及び健全化判断比率'!B72="","",'各会計、関係団体の財政状況及び健全化判断比率'!B72)</f>
        <v>世羅三原斎場組合（一般会計）</v>
      </c>
      <c r="BZ38" s="615"/>
      <c r="CA38" s="615"/>
      <c r="CB38" s="615"/>
      <c r="CC38" s="615"/>
      <c r="CD38" s="615"/>
      <c r="CE38" s="615"/>
      <c r="CF38" s="615"/>
      <c r="CG38" s="615"/>
      <c r="CH38" s="615"/>
      <c r="CI38" s="615"/>
      <c r="CJ38" s="615"/>
      <c r="CK38" s="615"/>
      <c r="CL38" s="615"/>
      <c r="CM38" s="615"/>
      <c r="CN38" s="6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x14ac:dyDescent="0.15">
      <c r="A39" s="42"/>
      <c r="B39" s="68"/>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f t="shared" si="2"/>
        <v>14</v>
      </c>
      <c r="BX39" s="614"/>
      <c r="BY39" s="615" t="str">
        <f>IF('各会計、関係団体の財政状況及び健全化判断比率'!B73="","",'各会計、関係団体の財政状況及び健全化判断比率'!B73)</f>
        <v>広島中部台地土地改良施設管理組合（一般会計）</v>
      </c>
      <c r="BZ39" s="615"/>
      <c r="CA39" s="615"/>
      <c r="CB39" s="615"/>
      <c r="CC39" s="615"/>
      <c r="CD39" s="615"/>
      <c r="CE39" s="615"/>
      <c r="CF39" s="615"/>
      <c r="CG39" s="615"/>
      <c r="CH39" s="615"/>
      <c r="CI39" s="615"/>
      <c r="CJ39" s="615"/>
      <c r="CK39" s="615"/>
      <c r="CL39" s="615"/>
      <c r="CM39" s="615"/>
      <c r="CN39" s="6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x14ac:dyDescent="0.15">
      <c r="A40" s="42"/>
      <c r="B40" s="68"/>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f t="shared" si="2"/>
        <v>15</v>
      </c>
      <c r="BX40" s="614"/>
      <c r="BY40" s="615" t="str">
        <f>IF('各会計、関係団体の財政状況及び健全化判断比率'!B74="","",'各会計、関係団体の財政状況及び健全化判断比率'!B74)</f>
        <v>三原広域市町村圏事務組合（一般会計）</v>
      </c>
      <c r="BZ40" s="615"/>
      <c r="CA40" s="615"/>
      <c r="CB40" s="615"/>
      <c r="CC40" s="615"/>
      <c r="CD40" s="615"/>
      <c r="CE40" s="615"/>
      <c r="CF40" s="615"/>
      <c r="CG40" s="615"/>
      <c r="CH40" s="615"/>
      <c r="CI40" s="615"/>
      <c r="CJ40" s="615"/>
      <c r="CK40" s="615"/>
      <c r="CL40" s="615"/>
      <c r="CM40" s="615"/>
      <c r="CN40" s="6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x14ac:dyDescent="0.15">
      <c r="A41" s="42"/>
      <c r="B41" s="68"/>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f t="shared" si="2"/>
        <v>16</v>
      </c>
      <c r="BX41" s="614"/>
      <c r="BY41" s="615" t="str">
        <f>IF('各会計、関係団体の財政状況及び健全化判断比率'!B75="","",'各会計、関係団体の財政状況及び健全化判断比率'!B75)</f>
        <v>広島県市町総合事務組合（一般会計）</v>
      </c>
      <c r="BZ41" s="615"/>
      <c r="CA41" s="615"/>
      <c r="CB41" s="615"/>
      <c r="CC41" s="615"/>
      <c r="CD41" s="615"/>
      <c r="CE41" s="615"/>
      <c r="CF41" s="615"/>
      <c r="CG41" s="615"/>
      <c r="CH41" s="615"/>
      <c r="CI41" s="615"/>
      <c r="CJ41" s="615"/>
      <c r="CK41" s="615"/>
      <c r="CL41" s="615"/>
      <c r="CM41" s="615"/>
      <c r="CN41" s="6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x14ac:dyDescent="0.15">
      <c r="A42" s="41"/>
      <c r="B42" s="68"/>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6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x14ac:dyDescent="0.15">
      <c r="A43" s="41"/>
      <c r="B43" s="6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6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136</v>
      </c>
      <c r="C46" s="41"/>
      <c r="D46" s="41"/>
      <c r="E46" s="41" t="s">
        <v>137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139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140</v>
      </c>
    </row>
    <row r="50" spans="5:5" x14ac:dyDescent="0.15">
      <c r="E50" s="43" t="s">
        <v>141</v>
      </c>
    </row>
    <row r="51" spans="5:5" x14ac:dyDescent="0.15">
      <c r="E51" s="43" t="s">
        <v>142</v>
      </c>
    </row>
    <row r="52" spans="5:5" x14ac:dyDescent="0.15">
      <c r="E52" s="43" t="s">
        <v>143</v>
      </c>
    </row>
    <row r="53" spans="5:5" x14ac:dyDescent="0.15"/>
    <row r="54" spans="5:5" x14ac:dyDescent="0.15"/>
    <row r="55" spans="5:5" x14ac:dyDescent="0.15"/>
    <row r="56" spans="5:5" x14ac:dyDescent="0.15"/>
  </sheetData>
  <sheetProtection algorithmName="SHA-512" hashValue="PUdLUmyE/Y/vg8x+LsCDIk6HpRe2THDEXe4SWwM/5iWvzGcJF/IWD/ejCdgQQwoLNJBSg4tOcafe6/fmZavlkQ==" saltValue="0ItJ1FxXCvzVTXeBE9ae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481</v>
      </c>
      <c r="K32" s="260"/>
      <c r="L32" s="260"/>
      <c r="M32" s="260"/>
      <c r="N32" s="260"/>
      <c r="O32" s="260"/>
      <c r="P32" s="260"/>
    </row>
    <row r="33" spans="1:16" ht="39" customHeight="1" thickBot="1" x14ac:dyDescent="0.25">
      <c r="A33" s="260"/>
      <c r="B33" s="263" t="s">
        <v>491</v>
      </c>
      <c r="C33" s="264"/>
      <c r="D33" s="264"/>
      <c r="E33" s="265" t="s">
        <v>482</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492</v>
      </c>
      <c r="D34" s="1206"/>
      <c r="E34" s="1207"/>
      <c r="F34" s="270">
        <v>13.82</v>
      </c>
      <c r="G34" s="271">
        <v>16.079999999999998</v>
      </c>
      <c r="H34" s="271">
        <v>17.350000000000001</v>
      </c>
      <c r="I34" s="271">
        <v>18.989999999999998</v>
      </c>
      <c r="J34" s="272">
        <v>20.309999999999999</v>
      </c>
      <c r="K34" s="260"/>
      <c r="L34" s="260"/>
      <c r="M34" s="260"/>
      <c r="N34" s="260"/>
      <c r="O34" s="260"/>
      <c r="P34" s="260"/>
    </row>
    <row r="35" spans="1:16" ht="39" customHeight="1" x14ac:dyDescent="0.15">
      <c r="A35" s="260"/>
      <c r="B35" s="273"/>
      <c r="C35" s="1200" t="s">
        <v>493</v>
      </c>
      <c r="D35" s="1201"/>
      <c r="E35" s="1202"/>
      <c r="F35" s="274">
        <v>4.01</v>
      </c>
      <c r="G35" s="275">
        <v>3.23</v>
      </c>
      <c r="H35" s="275">
        <v>3.42</v>
      </c>
      <c r="I35" s="275">
        <v>4.3499999999999996</v>
      </c>
      <c r="J35" s="276">
        <v>4.68</v>
      </c>
      <c r="K35" s="260"/>
      <c r="L35" s="260"/>
      <c r="M35" s="260"/>
      <c r="N35" s="260"/>
      <c r="O35" s="260"/>
      <c r="P35" s="260"/>
    </row>
    <row r="36" spans="1:16" ht="39" customHeight="1" x14ac:dyDescent="0.15">
      <c r="A36" s="260"/>
      <c r="B36" s="273"/>
      <c r="C36" s="1200" t="s">
        <v>494</v>
      </c>
      <c r="D36" s="1201"/>
      <c r="E36" s="1202"/>
      <c r="F36" s="274">
        <v>3.43</v>
      </c>
      <c r="G36" s="275">
        <v>3.56</v>
      </c>
      <c r="H36" s="275">
        <v>3.42</v>
      </c>
      <c r="I36" s="275">
        <v>3.35</v>
      </c>
      <c r="J36" s="276">
        <v>3.23</v>
      </c>
      <c r="K36" s="260"/>
      <c r="L36" s="260"/>
      <c r="M36" s="260"/>
      <c r="N36" s="260"/>
      <c r="O36" s="260"/>
      <c r="P36" s="260"/>
    </row>
    <row r="37" spans="1:16" ht="39" customHeight="1" x14ac:dyDescent="0.15">
      <c r="A37" s="260"/>
      <c r="B37" s="273"/>
      <c r="C37" s="1200" t="s">
        <v>495</v>
      </c>
      <c r="D37" s="1201"/>
      <c r="E37" s="1202"/>
      <c r="F37" s="274">
        <v>0.78</v>
      </c>
      <c r="G37" s="275">
        <v>1.67</v>
      </c>
      <c r="H37" s="275">
        <v>1.18</v>
      </c>
      <c r="I37" s="275">
        <v>1.2</v>
      </c>
      <c r="J37" s="276">
        <v>1.21</v>
      </c>
      <c r="K37" s="260"/>
      <c r="L37" s="260"/>
      <c r="M37" s="260"/>
      <c r="N37" s="260"/>
      <c r="O37" s="260"/>
      <c r="P37" s="260"/>
    </row>
    <row r="38" spans="1:16" ht="39" customHeight="1" x14ac:dyDescent="0.15">
      <c r="A38" s="260"/>
      <c r="B38" s="273"/>
      <c r="C38" s="1200" t="s">
        <v>496</v>
      </c>
      <c r="D38" s="1201"/>
      <c r="E38" s="1202"/>
      <c r="F38" s="274">
        <v>1.02</v>
      </c>
      <c r="G38" s="275">
        <v>1.9</v>
      </c>
      <c r="H38" s="275">
        <v>1.1000000000000001</v>
      </c>
      <c r="I38" s="275">
        <v>0.86</v>
      </c>
      <c r="J38" s="276">
        <v>0.91</v>
      </c>
      <c r="K38" s="260"/>
      <c r="L38" s="260"/>
      <c r="M38" s="260"/>
      <c r="N38" s="260"/>
      <c r="O38" s="260"/>
      <c r="P38" s="260"/>
    </row>
    <row r="39" spans="1:16" ht="39" customHeight="1" x14ac:dyDescent="0.15">
      <c r="A39" s="260"/>
      <c r="B39" s="273"/>
      <c r="C39" s="1200" t="s">
        <v>497</v>
      </c>
      <c r="D39" s="1201"/>
      <c r="E39" s="1202"/>
      <c r="F39" s="274">
        <v>0.04</v>
      </c>
      <c r="G39" s="275">
        <v>0.06</v>
      </c>
      <c r="H39" s="275">
        <v>0.09</v>
      </c>
      <c r="I39" s="275">
        <v>0.05</v>
      </c>
      <c r="J39" s="276">
        <v>7.0000000000000007E-2</v>
      </c>
      <c r="K39" s="260"/>
      <c r="L39" s="260"/>
      <c r="M39" s="260"/>
      <c r="N39" s="260"/>
      <c r="O39" s="260"/>
      <c r="P39" s="260"/>
    </row>
    <row r="40" spans="1:16" ht="39" customHeight="1" x14ac:dyDescent="0.15">
      <c r="A40" s="260"/>
      <c r="B40" s="273"/>
      <c r="C40" s="1200" t="s">
        <v>498</v>
      </c>
      <c r="D40" s="1201"/>
      <c r="E40" s="1202"/>
      <c r="F40" s="274">
        <v>0.01</v>
      </c>
      <c r="G40" s="275">
        <v>0.01</v>
      </c>
      <c r="H40" s="275">
        <v>0.09</v>
      </c>
      <c r="I40" s="275">
        <v>0.03</v>
      </c>
      <c r="J40" s="276">
        <v>0.01</v>
      </c>
      <c r="K40" s="260"/>
      <c r="L40" s="260"/>
      <c r="M40" s="260"/>
      <c r="N40" s="260"/>
      <c r="O40" s="260"/>
      <c r="P40" s="260"/>
    </row>
    <row r="41" spans="1:16" ht="39" customHeight="1" x14ac:dyDescent="0.15">
      <c r="A41" s="260"/>
      <c r="B41" s="273"/>
      <c r="C41" s="1200" t="s">
        <v>499</v>
      </c>
      <c r="D41" s="1201"/>
      <c r="E41" s="1202"/>
      <c r="F41" s="274" t="s">
        <v>500</v>
      </c>
      <c r="G41" s="275">
        <v>0</v>
      </c>
      <c r="H41" s="275">
        <v>0.01</v>
      </c>
      <c r="I41" s="275">
        <v>0</v>
      </c>
      <c r="J41" s="276">
        <v>0.01</v>
      </c>
      <c r="K41" s="260"/>
      <c r="L41" s="260"/>
      <c r="M41" s="260"/>
      <c r="N41" s="260"/>
      <c r="O41" s="260"/>
      <c r="P41" s="260"/>
    </row>
    <row r="42" spans="1:16" ht="39" customHeight="1" x14ac:dyDescent="0.15">
      <c r="A42" s="260"/>
      <c r="B42" s="277"/>
      <c r="C42" s="1200" t="s">
        <v>501</v>
      </c>
      <c r="D42" s="1201"/>
      <c r="E42" s="1202"/>
      <c r="F42" s="274" t="s">
        <v>442</v>
      </c>
      <c r="G42" s="275" t="s">
        <v>442</v>
      </c>
      <c r="H42" s="275" t="s">
        <v>442</v>
      </c>
      <c r="I42" s="275" t="s">
        <v>442</v>
      </c>
      <c r="J42" s="276" t="s">
        <v>442</v>
      </c>
      <c r="K42" s="260"/>
      <c r="L42" s="260"/>
      <c r="M42" s="260"/>
      <c r="N42" s="260"/>
      <c r="O42" s="260"/>
      <c r="P42" s="260"/>
    </row>
    <row r="43" spans="1:16" ht="39" customHeight="1" thickBot="1" x14ac:dyDescent="0.2">
      <c r="A43" s="260"/>
      <c r="B43" s="278"/>
      <c r="C43" s="1203" t="s">
        <v>502</v>
      </c>
      <c r="D43" s="1204"/>
      <c r="E43" s="1205"/>
      <c r="F43" s="279" t="s">
        <v>442</v>
      </c>
      <c r="G43" s="280" t="s">
        <v>442</v>
      </c>
      <c r="H43" s="280" t="s">
        <v>442</v>
      </c>
      <c r="I43" s="280" t="s">
        <v>442</v>
      </c>
      <c r="J43" s="281" t="s">
        <v>442</v>
      </c>
      <c r="K43" s="260"/>
      <c r="L43" s="260"/>
      <c r="M43" s="260"/>
      <c r="N43" s="260"/>
      <c r="O43" s="260"/>
      <c r="P43" s="260"/>
    </row>
    <row r="44" spans="1:16" ht="39" customHeight="1" x14ac:dyDescent="0.15">
      <c r="A44" s="260"/>
      <c r="B44" s="282" t="s">
        <v>503</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WlLn+hd/+7AKBGbq6lGoT1kbGUJhiapBoOPKAgpu4IgQHI97mFq7fG9oQK8sBYjwMEBHT1a+qFIhEaB4Dbah5Q==" saltValue="x0mVhTvb3dkL4Sz8w0Mi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504</v>
      </c>
      <c r="P43" s="286"/>
      <c r="Q43" s="286"/>
      <c r="R43" s="286"/>
      <c r="S43" s="286"/>
      <c r="T43" s="286"/>
      <c r="U43" s="286"/>
    </row>
    <row r="44" spans="1:21" ht="30.75" customHeight="1" thickBot="1" x14ac:dyDescent="0.2">
      <c r="A44" s="286"/>
      <c r="B44" s="289" t="s">
        <v>505</v>
      </c>
      <c r="C44" s="290"/>
      <c r="D44" s="290"/>
      <c r="E44" s="291"/>
      <c r="F44" s="291"/>
      <c r="G44" s="291"/>
      <c r="H44" s="291"/>
      <c r="I44" s="291"/>
      <c r="J44" s="292" t="s">
        <v>482</v>
      </c>
      <c r="K44" s="293" t="s">
        <v>4</v>
      </c>
      <c r="L44" s="294" t="s">
        <v>5</v>
      </c>
      <c r="M44" s="294" t="s">
        <v>6</v>
      </c>
      <c r="N44" s="294" t="s">
        <v>7</v>
      </c>
      <c r="O44" s="295" t="s">
        <v>8</v>
      </c>
      <c r="P44" s="286"/>
      <c r="Q44" s="286"/>
      <c r="R44" s="286"/>
      <c r="S44" s="286"/>
      <c r="T44" s="286"/>
      <c r="U44" s="286"/>
    </row>
    <row r="45" spans="1:21" ht="30.75" customHeight="1" x14ac:dyDescent="0.15">
      <c r="A45" s="286"/>
      <c r="B45" s="1208" t="s">
        <v>506</v>
      </c>
      <c r="C45" s="1209"/>
      <c r="D45" s="296"/>
      <c r="E45" s="1214" t="s">
        <v>507</v>
      </c>
      <c r="F45" s="1214"/>
      <c r="G45" s="1214"/>
      <c r="H45" s="1214"/>
      <c r="I45" s="1214"/>
      <c r="J45" s="1215"/>
      <c r="K45" s="297">
        <v>1713</v>
      </c>
      <c r="L45" s="298">
        <v>1639</v>
      </c>
      <c r="M45" s="298">
        <v>1602</v>
      </c>
      <c r="N45" s="298">
        <v>1626</v>
      </c>
      <c r="O45" s="299">
        <v>1526</v>
      </c>
      <c r="P45" s="286"/>
      <c r="Q45" s="286"/>
      <c r="R45" s="286"/>
      <c r="S45" s="286"/>
      <c r="T45" s="286"/>
      <c r="U45" s="286"/>
    </row>
    <row r="46" spans="1:21" ht="30.75" customHeight="1" x14ac:dyDescent="0.15">
      <c r="A46" s="286"/>
      <c r="B46" s="1210"/>
      <c r="C46" s="1211"/>
      <c r="D46" s="300"/>
      <c r="E46" s="1216" t="s">
        <v>508</v>
      </c>
      <c r="F46" s="1216"/>
      <c r="G46" s="1216"/>
      <c r="H46" s="1216"/>
      <c r="I46" s="1216"/>
      <c r="J46" s="1217"/>
      <c r="K46" s="301" t="s">
        <v>442</v>
      </c>
      <c r="L46" s="302" t="s">
        <v>442</v>
      </c>
      <c r="M46" s="302" t="s">
        <v>442</v>
      </c>
      <c r="N46" s="302" t="s">
        <v>442</v>
      </c>
      <c r="O46" s="303" t="s">
        <v>442</v>
      </c>
      <c r="P46" s="286"/>
      <c r="Q46" s="286"/>
      <c r="R46" s="286"/>
      <c r="S46" s="286"/>
      <c r="T46" s="286"/>
      <c r="U46" s="286"/>
    </row>
    <row r="47" spans="1:21" ht="30.75" customHeight="1" x14ac:dyDescent="0.15">
      <c r="A47" s="286"/>
      <c r="B47" s="1210"/>
      <c r="C47" s="1211"/>
      <c r="D47" s="300"/>
      <c r="E47" s="1216" t="s">
        <v>509</v>
      </c>
      <c r="F47" s="1216"/>
      <c r="G47" s="1216"/>
      <c r="H47" s="1216"/>
      <c r="I47" s="1216"/>
      <c r="J47" s="1217"/>
      <c r="K47" s="301" t="s">
        <v>442</v>
      </c>
      <c r="L47" s="302" t="s">
        <v>442</v>
      </c>
      <c r="M47" s="302" t="s">
        <v>442</v>
      </c>
      <c r="N47" s="302" t="s">
        <v>442</v>
      </c>
      <c r="O47" s="303" t="s">
        <v>442</v>
      </c>
      <c r="P47" s="286"/>
      <c r="Q47" s="286"/>
      <c r="R47" s="286"/>
      <c r="S47" s="286"/>
      <c r="T47" s="286"/>
      <c r="U47" s="286"/>
    </row>
    <row r="48" spans="1:21" ht="30.75" customHeight="1" x14ac:dyDescent="0.15">
      <c r="A48" s="286"/>
      <c r="B48" s="1210"/>
      <c r="C48" s="1211"/>
      <c r="D48" s="300"/>
      <c r="E48" s="1216" t="s">
        <v>510</v>
      </c>
      <c r="F48" s="1216"/>
      <c r="G48" s="1216"/>
      <c r="H48" s="1216"/>
      <c r="I48" s="1216"/>
      <c r="J48" s="1217"/>
      <c r="K48" s="301">
        <v>349</v>
      </c>
      <c r="L48" s="302">
        <v>358</v>
      </c>
      <c r="M48" s="302">
        <v>355</v>
      </c>
      <c r="N48" s="302">
        <v>348</v>
      </c>
      <c r="O48" s="303">
        <v>318</v>
      </c>
      <c r="P48" s="286"/>
      <c r="Q48" s="286"/>
      <c r="R48" s="286"/>
      <c r="S48" s="286"/>
      <c r="T48" s="286"/>
      <c r="U48" s="286"/>
    </row>
    <row r="49" spans="1:21" ht="30.75" customHeight="1" x14ac:dyDescent="0.15">
      <c r="A49" s="286"/>
      <c r="B49" s="1210"/>
      <c r="C49" s="1211"/>
      <c r="D49" s="300"/>
      <c r="E49" s="1216" t="s">
        <v>511</v>
      </c>
      <c r="F49" s="1216"/>
      <c r="G49" s="1216"/>
      <c r="H49" s="1216"/>
      <c r="I49" s="1216"/>
      <c r="J49" s="1217"/>
      <c r="K49" s="301">
        <v>110</v>
      </c>
      <c r="L49" s="302">
        <v>101</v>
      </c>
      <c r="M49" s="302">
        <v>103</v>
      </c>
      <c r="N49" s="302">
        <v>114</v>
      </c>
      <c r="O49" s="303">
        <v>98</v>
      </c>
      <c r="P49" s="286"/>
      <c r="Q49" s="286"/>
      <c r="R49" s="286"/>
      <c r="S49" s="286"/>
      <c r="T49" s="286"/>
      <c r="U49" s="286"/>
    </row>
    <row r="50" spans="1:21" ht="30.75" customHeight="1" x14ac:dyDescent="0.15">
      <c r="A50" s="286"/>
      <c r="B50" s="1210"/>
      <c r="C50" s="1211"/>
      <c r="D50" s="300"/>
      <c r="E50" s="1216" t="s">
        <v>512</v>
      </c>
      <c r="F50" s="1216"/>
      <c r="G50" s="1216"/>
      <c r="H50" s="1216"/>
      <c r="I50" s="1216"/>
      <c r="J50" s="1217"/>
      <c r="K50" s="301">
        <v>22</v>
      </c>
      <c r="L50" s="302">
        <v>27</v>
      </c>
      <c r="M50" s="302">
        <v>28</v>
      </c>
      <c r="N50" s="302">
        <v>30</v>
      </c>
      <c r="O50" s="303">
        <v>30</v>
      </c>
      <c r="P50" s="286"/>
      <c r="Q50" s="286"/>
      <c r="R50" s="286"/>
      <c r="S50" s="286"/>
      <c r="T50" s="286"/>
      <c r="U50" s="286"/>
    </row>
    <row r="51" spans="1:21" ht="30.75" customHeight="1" x14ac:dyDescent="0.15">
      <c r="A51" s="286"/>
      <c r="B51" s="1212"/>
      <c r="C51" s="1213"/>
      <c r="D51" s="304"/>
      <c r="E51" s="1216" t="s">
        <v>513</v>
      </c>
      <c r="F51" s="1216"/>
      <c r="G51" s="1216"/>
      <c r="H51" s="1216"/>
      <c r="I51" s="1216"/>
      <c r="J51" s="1217"/>
      <c r="K51" s="301" t="s">
        <v>442</v>
      </c>
      <c r="L51" s="302" t="s">
        <v>442</v>
      </c>
      <c r="M51" s="302" t="s">
        <v>442</v>
      </c>
      <c r="N51" s="302" t="s">
        <v>442</v>
      </c>
      <c r="O51" s="303" t="s">
        <v>442</v>
      </c>
      <c r="P51" s="286"/>
      <c r="Q51" s="286"/>
      <c r="R51" s="286"/>
      <c r="S51" s="286"/>
      <c r="T51" s="286"/>
      <c r="U51" s="286"/>
    </row>
    <row r="52" spans="1:21" ht="30.75" customHeight="1" x14ac:dyDescent="0.15">
      <c r="A52" s="286"/>
      <c r="B52" s="1218" t="s">
        <v>514</v>
      </c>
      <c r="C52" s="1219"/>
      <c r="D52" s="304"/>
      <c r="E52" s="1216" t="s">
        <v>515</v>
      </c>
      <c r="F52" s="1216"/>
      <c r="G52" s="1216"/>
      <c r="H52" s="1216"/>
      <c r="I52" s="1216"/>
      <c r="J52" s="1217"/>
      <c r="K52" s="301">
        <v>1625</v>
      </c>
      <c r="L52" s="302">
        <v>1520</v>
      </c>
      <c r="M52" s="302">
        <v>1461</v>
      </c>
      <c r="N52" s="302">
        <v>1438</v>
      </c>
      <c r="O52" s="303">
        <v>1356</v>
      </c>
      <c r="P52" s="286"/>
      <c r="Q52" s="286"/>
      <c r="R52" s="286"/>
      <c r="S52" s="286"/>
      <c r="T52" s="286"/>
      <c r="U52" s="286"/>
    </row>
    <row r="53" spans="1:21" ht="30.75" customHeight="1" thickBot="1" x14ac:dyDescent="0.2">
      <c r="A53" s="286"/>
      <c r="B53" s="1220" t="s">
        <v>516</v>
      </c>
      <c r="C53" s="1221"/>
      <c r="D53" s="305"/>
      <c r="E53" s="1222" t="s">
        <v>517</v>
      </c>
      <c r="F53" s="1222"/>
      <c r="G53" s="1222"/>
      <c r="H53" s="1222"/>
      <c r="I53" s="1222"/>
      <c r="J53" s="1223"/>
      <c r="K53" s="306">
        <v>569</v>
      </c>
      <c r="L53" s="307">
        <v>605</v>
      </c>
      <c r="M53" s="307">
        <v>627</v>
      </c>
      <c r="N53" s="307">
        <v>680</v>
      </c>
      <c r="O53" s="308">
        <v>616</v>
      </c>
      <c r="P53" s="286"/>
      <c r="Q53" s="286"/>
      <c r="R53" s="286"/>
      <c r="S53" s="286"/>
      <c r="T53" s="286"/>
      <c r="U53" s="286"/>
    </row>
    <row r="54" spans="1:21" ht="24" customHeight="1" x14ac:dyDescent="0.15">
      <c r="A54" s="286"/>
      <c r="B54" s="309" t="s">
        <v>518</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519</v>
      </c>
      <c r="C55" s="311"/>
      <c r="D55" s="311"/>
      <c r="E55" s="311"/>
      <c r="F55" s="311"/>
      <c r="G55" s="311"/>
      <c r="H55" s="311"/>
      <c r="I55" s="311"/>
      <c r="J55" s="311"/>
      <c r="K55" s="312"/>
      <c r="L55" s="312"/>
      <c r="M55" s="312"/>
      <c r="N55" s="312"/>
      <c r="O55" s="313" t="s">
        <v>520</v>
      </c>
      <c r="P55" s="286"/>
      <c r="Q55" s="286"/>
      <c r="R55" s="286"/>
      <c r="S55" s="286"/>
      <c r="T55" s="286"/>
      <c r="U55" s="286"/>
    </row>
    <row r="56" spans="1:21" ht="31.5" customHeight="1" thickBot="1" x14ac:dyDescent="0.2">
      <c r="A56" s="286"/>
      <c r="B56" s="314"/>
      <c r="C56" s="315"/>
      <c r="D56" s="315"/>
      <c r="E56" s="316"/>
      <c r="F56" s="316"/>
      <c r="G56" s="316"/>
      <c r="H56" s="316"/>
      <c r="I56" s="316"/>
      <c r="J56" s="317" t="s">
        <v>482</v>
      </c>
      <c r="K56" s="318" t="s">
        <v>521</v>
      </c>
      <c r="L56" s="319" t="s">
        <v>522</v>
      </c>
      <c r="M56" s="319" t="s">
        <v>523</v>
      </c>
      <c r="N56" s="319" t="s">
        <v>524</v>
      </c>
      <c r="O56" s="320" t="s">
        <v>525</v>
      </c>
      <c r="P56" s="286"/>
      <c r="Q56" s="286"/>
      <c r="R56" s="286"/>
      <c r="S56" s="286"/>
      <c r="T56" s="286"/>
      <c r="U56" s="286"/>
    </row>
    <row r="57" spans="1:21" ht="31.5" customHeight="1" x14ac:dyDescent="0.15">
      <c r="B57" s="1224" t="s">
        <v>526</v>
      </c>
      <c r="C57" s="1225"/>
      <c r="D57" s="1228" t="s">
        <v>527</v>
      </c>
      <c r="E57" s="1229"/>
      <c r="F57" s="1229"/>
      <c r="G57" s="1229"/>
      <c r="H57" s="1229"/>
      <c r="I57" s="1229"/>
      <c r="J57" s="1230"/>
      <c r="K57" s="321"/>
      <c r="L57" s="322"/>
      <c r="M57" s="322"/>
      <c r="N57" s="322"/>
      <c r="O57" s="323"/>
    </row>
    <row r="58" spans="1:21" ht="31.5" customHeight="1" thickBot="1" x14ac:dyDescent="0.2">
      <c r="B58" s="1226"/>
      <c r="C58" s="1227"/>
      <c r="D58" s="1231" t="s">
        <v>528</v>
      </c>
      <c r="E58" s="1232"/>
      <c r="F58" s="1232"/>
      <c r="G58" s="1232"/>
      <c r="H58" s="1232"/>
      <c r="I58" s="1232"/>
      <c r="J58" s="1233"/>
      <c r="K58" s="324"/>
      <c r="L58" s="325"/>
      <c r="M58" s="325"/>
      <c r="N58" s="325"/>
      <c r="O58" s="326"/>
    </row>
    <row r="59" spans="1:21" ht="24" customHeight="1" x14ac:dyDescent="0.15">
      <c r="B59" s="327"/>
      <c r="C59" s="327"/>
      <c r="D59" s="328" t="s">
        <v>529</v>
      </c>
      <c r="E59" s="329"/>
      <c r="F59" s="329"/>
      <c r="G59" s="329"/>
      <c r="H59" s="329"/>
      <c r="I59" s="329"/>
      <c r="J59" s="329"/>
      <c r="K59" s="329"/>
      <c r="L59" s="329"/>
      <c r="M59" s="329"/>
      <c r="N59" s="329"/>
      <c r="O59" s="329"/>
    </row>
    <row r="60" spans="1:21" ht="24" customHeight="1" x14ac:dyDescent="0.15">
      <c r="B60" s="330"/>
      <c r="C60" s="330"/>
      <c r="D60" s="328" t="s">
        <v>530</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4fhaG+vsdX/03kz1BDZ5HK1bBiNg9WCaZphA0X0YVUprqkS1EgIuSdRin6Xi0pFHm6IgAFRPeYfgZszp7CURlQ==" saltValue="hEmHtWP6REOSPbuMCV92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504</v>
      </c>
    </row>
    <row r="40" spans="2:13" ht="27.75" customHeight="1" thickBot="1" x14ac:dyDescent="0.2">
      <c r="B40" s="333" t="s">
        <v>505</v>
      </c>
      <c r="C40" s="334"/>
      <c r="D40" s="334"/>
      <c r="E40" s="335"/>
      <c r="F40" s="335"/>
      <c r="G40" s="335"/>
      <c r="H40" s="336" t="s">
        <v>482</v>
      </c>
      <c r="I40" s="337" t="s">
        <v>4</v>
      </c>
      <c r="J40" s="338" t="s">
        <v>5</v>
      </c>
      <c r="K40" s="338" t="s">
        <v>6</v>
      </c>
      <c r="L40" s="338" t="s">
        <v>7</v>
      </c>
      <c r="M40" s="339" t="s">
        <v>8</v>
      </c>
    </row>
    <row r="41" spans="2:13" ht="27.75" customHeight="1" x14ac:dyDescent="0.15">
      <c r="B41" s="1234" t="s">
        <v>531</v>
      </c>
      <c r="C41" s="1235"/>
      <c r="D41" s="340"/>
      <c r="E41" s="1240" t="s">
        <v>532</v>
      </c>
      <c r="F41" s="1240"/>
      <c r="G41" s="1240"/>
      <c r="H41" s="1241"/>
      <c r="I41" s="341">
        <v>12563</v>
      </c>
      <c r="J41" s="342">
        <v>12293</v>
      </c>
      <c r="K41" s="342">
        <v>12074</v>
      </c>
      <c r="L41" s="342">
        <v>11568</v>
      </c>
      <c r="M41" s="343">
        <v>10949</v>
      </c>
    </row>
    <row r="42" spans="2:13" ht="27.75" customHeight="1" x14ac:dyDescent="0.15">
      <c r="B42" s="1236"/>
      <c r="C42" s="1237"/>
      <c r="D42" s="344"/>
      <c r="E42" s="1242" t="s">
        <v>533</v>
      </c>
      <c r="F42" s="1242"/>
      <c r="G42" s="1242"/>
      <c r="H42" s="1243"/>
      <c r="I42" s="345" t="s">
        <v>442</v>
      </c>
      <c r="J42" s="346" t="s">
        <v>442</v>
      </c>
      <c r="K42" s="346" t="s">
        <v>442</v>
      </c>
      <c r="L42" s="346" t="s">
        <v>442</v>
      </c>
      <c r="M42" s="347" t="s">
        <v>442</v>
      </c>
    </row>
    <row r="43" spans="2:13" ht="27.75" customHeight="1" x14ac:dyDescent="0.15">
      <c r="B43" s="1236"/>
      <c r="C43" s="1237"/>
      <c r="D43" s="344"/>
      <c r="E43" s="1242" t="s">
        <v>534</v>
      </c>
      <c r="F43" s="1242"/>
      <c r="G43" s="1242"/>
      <c r="H43" s="1243"/>
      <c r="I43" s="345">
        <v>3872</v>
      </c>
      <c r="J43" s="346">
        <v>3638</v>
      </c>
      <c r="K43" s="346">
        <v>3405</v>
      </c>
      <c r="L43" s="346">
        <v>3180</v>
      </c>
      <c r="M43" s="347">
        <v>2887</v>
      </c>
    </row>
    <row r="44" spans="2:13" ht="27.75" customHeight="1" x14ac:dyDescent="0.15">
      <c r="B44" s="1236"/>
      <c r="C44" s="1237"/>
      <c r="D44" s="344"/>
      <c r="E44" s="1242" t="s">
        <v>535</v>
      </c>
      <c r="F44" s="1242"/>
      <c r="G44" s="1242"/>
      <c r="H44" s="1243"/>
      <c r="I44" s="345">
        <v>708</v>
      </c>
      <c r="J44" s="346">
        <v>674</v>
      </c>
      <c r="K44" s="346">
        <v>646</v>
      </c>
      <c r="L44" s="346">
        <v>592</v>
      </c>
      <c r="M44" s="347">
        <v>549</v>
      </c>
    </row>
    <row r="45" spans="2:13" ht="27.75" customHeight="1" x14ac:dyDescent="0.15">
      <c r="B45" s="1236"/>
      <c r="C45" s="1237"/>
      <c r="D45" s="344"/>
      <c r="E45" s="1242" t="s">
        <v>536</v>
      </c>
      <c r="F45" s="1242"/>
      <c r="G45" s="1242"/>
      <c r="H45" s="1243"/>
      <c r="I45" s="345">
        <v>1348</v>
      </c>
      <c r="J45" s="346">
        <v>1255</v>
      </c>
      <c r="K45" s="346">
        <v>1370</v>
      </c>
      <c r="L45" s="346">
        <v>1205</v>
      </c>
      <c r="M45" s="347">
        <v>1157</v>
      </c>
    </row>
    <row r="46" spans="2:13" ht="27.75" customHeight="1" x14ac:dyDescent="0.15">
      <c r="B46" s="1236"/>
      <c r="C46" s="1237"/>
      <c r="D46" s="348"/>
      <c r="E46" s="1242" t="s">
        <v>537</v>
      </c>
      <c r="F46" s="1242"/>
      <c r="G46" s="1242"/>
      <c r="H46" s="1243"/>
      <c r="I46" s="345" t="s">
        <v>442</v>
      </c>
      <c r="J46" s="346">
        <v>7</v>
      </c>
      <c r="K46" s="346" t="s">
        <v>442</v>
      </c>
      <c r="L46" s="346">
        <v>7</v>
      </c>
      <c r="M46" s="347">
        <v>8</v>
      </c>
    </row>
    <row r="47" spans="2:13" ht="27.75" customHeight="1" x14ac:dyDescent="0.15">
      <c r="B47" s="1236"/>
      <c r="C47" s="1237"/>
      <c r="D47" s="349"/>
      <c r="E47" s="1244" t="s">
        <v>538</v>
      </c>
      <c r="F47" s="1245"/>
      <c r="G47" s="1245"/>
      <c r="H47" s="1246"/>
      <c r="I47" s="345" t="s">
        <v>442</v>
      </c>
      <c r="J47" s="346" t="s">
        <v>442</v>
      </c>
      <c r="K47" s="346" t="s">
        <v>442</v>
      </c>
      <c r="L47" s="346" t="s">
        <v>442</v>
      </c>
      <c r="M47" s="347" t="s">
        <v>442</v>
      </c>
    </row>
    <row r="48" spans="2:13" ht="27.75" customHeight="1" x14ac:dyDescent="0.15">
      <c r="B48" s="1236"/>
      <c r="C48" s="1237"/>
      <c r="D48" s="344"/>
      <c r="E48" s="1242" t="s">
        <v>539</v>
      </c>
      <c r="F48" s="1242"/>
      <c r="G48" s="1242"/>
      <c r="H48" s="1243"/>
      <c r="I48" s="345" t="s">
        <v>442</v>
      </c>
      <c r="J48" s="346" t="s">
        <v>442</v>
      </c>
      <c r="K48" s="346" t="s">
        <v>442</v>
      </c>
      <c r="L48" s="346" t="s">
        <v>442</v>
      </c>
      <c r="M48" s="347" t="s">
        <v>442</v>
      </c>
    </row>
    <row r="49" spans="2:13" ht="27.75" customHeight="1" x14ac:dyDescent="0.15">
      <c r="B49" s="1238"/>
      <c r="C49" s="1239"/>
      <c r="D49" s="344"/>
      <c r="E49" s="1242" t="s">
        <v>540</v>
      </c>
      <c r="F49" s="1242"/>
      <c r="G49" s="1242"/>
      <c r="H49" s="1243"/>
      <c r="I49" s="345" t="s">
        <v>442</v>
      </c>
      <c r="J49" s="346" t="s">
        <v>442</v>
      </c>
      <c r="K49" s="346" t="s">
        <v>442</v>
      </c>
      <c r="L49" s="346" t="s">
        <v>442</v>
      </c>
      <c r="M49" s="347" t="s">
        <v>442</v>
      </c>
    </row>
    <row r="50" spans="2:13" ht="27.75" customHeight="1" x14ac:dyDescent="0.15">
      <c r="B50" s="1247" t="s">
        <v>541</v>
      </c>
      <c r="C50" s="1248"/>
      <c r="D50" s="350"/>
      <c r="E50" s="1242" t="s">
        <v>542</v>
      </c>
      <c r="F50" s="1242"/>
      <c r="G50" s="1242"/>
      <c r="H50" s="1243"/>
      <c r="I50" s="345">
        <v>4815</v>
      </c>
      <c r="J50" s="346">
        <v>4466</v>
      </c>
      <c r="K50" s="346">
        <v>4220</v>
      </c>
      <c r="L50" s="346">
        <v>3485</v>
      </c>
      <c r="M50" s="347">
        <v>3256</v>
      </c>
    </row>
    <row r="51" spans="2:13" ht="27.75" customHeight="1" x14ac:dyDescent="0.15">
      <c r="B51" s="1236"/>
      <c r="C51" s="1237"/>
      <c r="D51" s="344"/>
      <c r="E51" s="1242" t="s">
        <v>543</v>
      </c>
      <c r="F51" s="1242"/>
      <c r="G51" s="1242"/>
      <c r="H51" s="1243"/>
      <c r="I51" s="345">
        <v>193</v>
      </c>
      <c r="J51" s="346">
        <v>157</v>
      </c>
      <c r="K51" s="346">
        <v>116</v>
      </c>
      <c r="L51" s="346">
        <v>67</v>
      </c>
      <c r="M51" s="347">
        <v>53</v>
      </c>
    </row>
    <row r="52" spans="2:13" ht="27.75" customHeight="1" x14ac:dyDescent="0.15">
      <c r="B52" s="1238"/>
      <c r="C52" s="1239"/>
      <c r="D52" s="344"/>
      <c r="E52" s="1242" t="s">
        <v>544</v>
      </c>
      <c r="F52" s="1242"/>
      <c r="G52" s="1242"/>
      <c r="H52" s="1243"/>
      <c r="I52" s="345">
        <v>12801</v>
      </c>
      <c r="J52" s="346">
        <v>12332</v>
      </c>
      <c r="K52" s="346">
        <v>12306</v>
      </c>
      <c r="L52" s="346">
        <v>11796</v>
      </c>
      <c r="M52" s="347">
        <v>11274</v>
      </c>
    </row>
    <row r="53" spans="2:13" ht="27.75" customHeight="1" thickBot="1" x14ac:dyDescent="0.2">
      <c r="B53" s="1249" t="s">
        <v>516</v>
      </c>
      <c r="C53" s="1250"/>
      <c r="D53" s="351"/>
      <c r="E53" s="1251" t="s">
        <v>545</v>
      </c>
      <c r="F53" s="1251"/>
      <c r="G53" s="1251"/>
      <c r="H53" s="1252"/>
      <c r="I53" s="352">
        <v>683</v>
      </c>
      <c r="J53" s="353">
        <v>911</v>
      </c>
      <c r="K53" s="353">
        <v>853</v>
      </c>
      <c r="L53" s="353">
        <v>1203</v>
      </c>
      <c r="M53" s="354">
        <v>967</v>
      </c>
    </row>
    <row r="54" spans="2:13" ht="27.75" customHeight="1" x14ac:dyDescent="0.15">
      <c r="B54" s="355" t="s">
        <v>546</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LcNN98XSvLDiHwiMHiexU3Z7rzOVI7PIv+dh16tq+kHi1L9Wko7EEHmYknA3nsHBUXFLtv9zDAJ60BWtyVusw==" saltValue="VL7WM9rAfozKVVUqn2gQ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547</v>
      </c>
    </row>
    <row r="54" spans="2:8" ht="29.25" customHeight="1" thickBot="1" x14ac:dyDescent="0.25">
      <c r="B54" s="360" t="s">
        <v>23</v>
      </c>
      <c r="C54" s="361"/>
      <c r="D54" s="361"/>
      <c r="E54" s="362" t="s">
        <v>482</v>
      </c>
      <c r="F54" s="363" t="s">
        <v>6</v>
      </c>
      <c r="G54" s="363" t="s">
        <v>7</v>
      </c>
      <c r="H54" s="364" t="s">
        <v>8</v>
      </c>
    </row>
    <row r="55" spans="2:8" ht="52.5" customHeight="1" x14ac:dyDescent="0.15">
      <c r="B55" s="365"/>
      <c r="C55" s="1261" t="s">
        <v>117</v>
      </c>
      <c r="D55" s="1261"/>
      <c r="E55" s="1262"/>
      <c r="F55" s="366">
        <v>3113</v>
      </c>
      <c r="G55" s="366">
        <v>2355</v>
      </c>
      <c r="H55" s="367">
        <v>2088</v>
      </c>
    </row>
    <row r="56" spans="2:8" ht="52.5" customHeight="1" x14ac:dyDescent="0.15">
      <c r="B56" s="368"/>
      <c r="C56" s="1263" t="s">
        <v>548</v>
      </c>
      <c r="D56" s="1263"/>
      <c r="E56" s="1264"/>
      <c r="F56" s="369">
        <v>22</v>
      </c>
      <c r="G56" s="369">
        <v>22</v>
      </c>
      <c r="H56" s="370">
        <v>22</v>
      </c>
    </row>
    <row r="57" spans="2:8" ht="53.25" customHeight="1" x14ac:dyDescent="0.15">
      <c r="B57" s="368"/>
      <c r="C57" s="1265" t="s">
        <v>122</v>
      </c>
      <c r="D57" s="1265"/>
      <c r="E57" s="1266"/>
      <c r="F57" s="371">
        <v>2316</v>
      </c>
      <c r="G57" s="371">
        <v>2302</v>
      </c>
      <c r="H57" s="372">
        <v>2341</v>
      </c>
    </row>
    <row r="58" spans="2:8" ht="45.75" customHeight="1" x14ac:dyDescent="0.15">
      <c r="B58" s="373"/>
      <c r="C58" s="1253" t="s">
        <v>549</v>
      </c>
      <c r="D58" s="1254"/>
      <c r="E58" s="1255"/>
      <c r="F58" s="374">
        <v>1660</v>
      </c>
      <c r="G58" s="374">
        <v>1660</v>
      </c>
      <c r="H58" s="375">
        <v>1660</v>
      </c>
    </row>
    <row r="59" spans="2:8" ht="45.75" customHeight="1" x14ac:dyDescent="0.15">
      <c r="B59" s="373"/>
      <c r="C59" s="1253" t="s">
        <v>550</v>
      </c>
      <c r="D59" s="1254"/>
      <c r="E59" s="1255"/>
      <c r="F59" s="374">
        <v>311</v>
      </c>
      <c r="G59" s="374">
        <v>311</v>
      </c>
      <c r="H59" s="375">
        <v>311</v>
      </c>
    </row>
    <row r="60" spans="2:8" ht="45.75" customHeight="1" x14ac:dyDescent="0.15">
      <c r="B60" s="373"/>
      <c r="C60" s="1253" t="s">
        <v>551</v>
      </c>
      <c r="D60" s="1254"/>
      <c r="E60" s="1255"/>
      <c r="F60" s="374">
        <v>220</v>
      </c>
      <c r="G60" s="374">
        <v>220</v>
      </c>
      <c r="H60" s="375">
        <v>220</v>
      </c>
    </row>
    <row r="61" spans="2:8" ht="45.75" customHeight="1" x14ac:dyDescent="0.15">
      <c r="B61" s="373"/>
      <c r="C61" s="1253" t="s">
        <v>552</v>
      </c>
      <c r="D61" s="1254"/>
      <c r="E61" s="1255"/>
      <c r="F61" s="374">
        <v>0</v>
      </c>
      <c r="G61" s="374">
        <v>0</v>
      </c>
      <c r="H61" s="375">
        <v>63</v>
      </c>
    </row>
    <row r="62" spans="2:8" ht="45.75" customHeight="1" thickBot="1" x14ac:dyDescent="0.2">
      <c r="B62" s="376"/>
      <c r="C62" s="1256" t="s">
        <v>553</v>
      </c>
      <c r="D62" s="1257"/>
      <c r="E62" s="1258"/>
      <c r="F62" s="377">
        <v>20</v>
      </c>
      <c r="G62" s="377">
        <v>25</v>
      </c>
      <c r="H62" s="378">
        <v>26</v>
      </c>
    </row>
    <row r="63" spans="2:8" ht="52.5" customHeight="1" thickBot="1" x14ac:dyDescent="0.2">
      <c r="B63" s="379"/>
      <c r="C63" s="1259" t="s">
        <v>554</v>
      </c>
      <c r="D63" s="1259"/>
      <c r="E63" s="1260"/>
      <c r="F63" s="380">
        <v>5450</v>
      </c>
      <c r="G63" s="380">
        <v>4678</v>
      </c>
      <c r="H63" s="381">
        <v>4451</v>
      </c>
    </row>
    <row r="64" spans="2:8" ht="15" customHeight="1" x14ac:dyDescent="0.15"/>
  </sheetData>
  <sheetProtection algorithmName="SHA-512" hashValue="ySpgiH758VEuS7h+wbEFL0LiihqMTy3TH9kJvpkHuqAHah5s0MC/MkFc8ZpYrIIPWjCkwJaGAT9ebXsvoHsLXA==" saltValue="wl7tW5bLgEB8Mdd2+U/M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8" t="s">
        <v>555</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x14ac:dyDescent="0.15">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x14ac:dyDescent="0.15">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x14ac:dyDescent="0.15">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x14ac:dyDescent="0.15">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x14ac:dyDescent="0.15">
      <c r="B51" s="12"/>
      <c r="G51" s="1282"/>
      <c r="H51" s="1282"/>
      <c r="I51" s="1285"/>
      <c r="J51" s="1285"/>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67">
        <v>10.5</v>
      </c>
      <c r="BQ51" s="1267"/>
      <c r="BR51" s="1267"/>
      <c r="BS51" s="1267"/>
      <c r="BT51" s="1267"/>
      <c r="BU51" s="1267"/>
      <c r="BV51" s="1267"/>
      <c r="BW51" s="1267"/>
      <c r="BX51" s="1267">
        <v>14.9</v>
      </c>
      <c r="BY51" s="1267"/>
      <c r="BZ51" s="1267"/>
      <c r="CA51" s="1267"/>
      <c r="CB51" s="1267"/>
      <c r="CC51" s="1267"/>
      <c r="CD51" s="1267"/>
      <c r="CE51" s="1267"/>
      <c r="CF51" s="1267">
        <v>13.9</v>
      </c>
      <c r="CG51" s="1267"/>
      <c r="CH51" s="1267"/>
      <c r="CI51" s="1267"/>
      <c r="CJ51" s="1267"/>
      <c r="CK51" s="1267"/>
      <c r="CL51" s="1267"/>
      <c r="CM51" s="1267"/>
      <c r="CN51" s="1267">
        <v>20.100000000000001</v>
      </c>
      <c r="CO51" s="1267"/>
      <c r="CP51" s="1267"/>
      <c r="CQ51" s="1267"/>
      <c r="CR51" s="1267"/>
      <c r="CS51" s="1267"/>
      <c r="CT51" s="1267"/>
      <c r="CU51" s="1267"/>
      <c r="CV51" s="1267">
        <v>16.5</v>
      </c>
      <c r="CW51" s="1267"/>
      <c r="CX51" s="1267"/>
      <c r="CY51" s="1267"/>
      <c r="CZ51" s="1267"/>
      <c r="DA51" s="1267"/>
      <c r="DB51" s="1267"/>
      <c r="DC51" s="1267"/>
    </row>
    <row r="52" spans="1:109" x14ac:dyDescent="0.15">
      <c r="B52" s="12"/>
      <c r="G52" s="1282"/>
      <c r="H52" s="1282"/>
      <c r="I52" s="1285"/>
      <c r="J52" s="1285"/>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x14ac:dyDescent="0.15">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67">
        <v>59.1</v>
      </c>
      <c r="BQ53" s="1267"/>
      <c r="BR53" s="1267"/>
      <c r="BS53" s="1267"/>
      <c r="BT53" s="1267"/>
      <c r="BU53" s="1267"/>
      <c r="BV53" s="1267"/>
      <c r="BW53" s="1267"/>
      <c r="BX53" s="1267">
        <v>59.9</v>
      </c>
      <c r="BY53" s="1267"/>
      <c r="BZ53" s="1267"/>
      <c r="CA53" s="1267"/>
      <c r="CB53" s="1267"/>
      <c r="CC53" s="1267"/>
      <c r="CD53" s="1267"/>
      <c r="CE53" s="1267"/>
      <c r="CF53" s="1267">
        <v>61.3</v>
      </c>
      <c r="CG53" s="1267"/>
      <c r="CH53" s="1267"/>
      <c r="CI53" s="1267"/>
      <c r="CJ53" s="1267"/>
      <c r="CK53" s="1267"/>
      <c r="CL53" s="1267"/>
      <c r="CM53" s="1267"/>
      <c r="CN53" s="1267">
        <v>62.5</v>
      </c>
      <c r="CO53" s="1267"/>
      <c r="CP53" s="1267"/>
      <c r="CQ53" s="1267"/>
      <c r="CR53" s="1267"/>
      <c r="CS53" s="1267"/>
      <c r="CT53" s="1267"/>
      <c r="CU53" s="1267"/>
      <c r="CV53" s="1267">
        <v>63.9</v>
      </c>
      <c r="CW53" s="1267"/>
      <c r="CX53" s="1267"/>
      <c r="CY53" s="1267"/>
      <c r="CZ53" s="1267"/>
      <c r="DA53" s="1267"/>
      <c r="DB53" s="1267"/>
      <c r="DC53" s="1267"/>
    </row>
    <row r="54" spans="1:109" x14ac:dyDescent="0.15">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x14ac:dyDescent="0.15">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67">
        <v>37.200000000000003</v>
      </c>
      <c r="BQ55" s="1267"/>
      <c r="BR55" s="1267"/>
      <c r="BS55" s="1267"/>
      <c r="BT55" s="1267"/>
      <c r="BU55" s="1267"/>
      <c r="BV55" s="1267"/>
      <c r="BW55" s="1267"/>
      <c r="BX55" s="1267">
        <v>24</v>
      </c>
      <c r="BY55" s="1267"/>
      <c r="BZ55" s="1267"/>
      <c r="CA55" s="1267"/>
      <c r="CB55" s="1267"/>
      <c r="CC55" s="1267"/>
      <c r="CD55" s="1267"/>
      <c r="CE55" s="1267"/>
      <c r="CF55" s="1267">
        <v>19.8</v>
      </c>
      <c r="CG55" s="1267"/>
      <c r="CH55" s="1267"/>
      <c r="CI55" s="1267"/>
      <c r="CJ55" s="1267"/>
      <c r="CK55" s="1267"/>
      <c r="CL55" s="1267"/>
      <c r="CM55" s="1267"/>
      <c r="CN55" s="1267">
        <v>19.8</v>
      </c>
      <c r="CO55" s="1267"/>
      <c r="CP55" s="1267"/>
      <c r="CQ55" s="1267"/>
      <c r="CR55" s="1267"/>
      <c r="CS55" s="1267"/>
      <c r="CT55" s="1267"/>
      <c r="CU55" s="1267"/>
      <c r="CV55" s="1267">
        <v>20</v>
      </c>
      <c r="CW55" s="1267"/>
      <c r="CX55" s="1267"/>
      <c r="CY55" s="1267"/>
      <c r="CZ55" s="1267"/>
      <c r="DA55" s="1267"/>
      <c r="DB55" s="1267"/>
      <c r="DC55" s="1267"/>
    </row>
    <row r="56" spans="1:109" x14ac:dyDescent="0.15">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x14ac:dyDescent="0.15">
      <c r="B57" s="24"/>
      <c r="G57" s="1277"/>
      <c r="H57" s="1277"/>
      <c r="I57" s="1286"/>
      <c r="J57" s="1286"/>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67">
        <v>55.8</v>
      </c>
      <c r="BQ57" s="1267"/>
      <c r="BR57" s="1267"/>
      <c r="BS57" s="1267"/>
      <c r="BT57" s="1267"/>
      <c r="BU57" s="1267"/>
      <c r="BV57" s="1267"/>
      <c r="BW57" s="1267"/>
      <c r="BX57" s="1267">
        <v>56.1</v>
      </c>
      <c r="BY57" s="1267"/>
      <c r="BZ57" s="1267"/>
      <c r="CA57" s="1267"/>
      <c r="CB57" s="1267"/>
      <c r="CC57" s="1267"/>
      <c r="CD57" s="1267"/>
      <c r="CE57" s="1267"/>
      <c r="CF57" s="1267">
        <v>58.6</v>
      </c>
      <c r="CG57" s="1267"/>
      <c r="CH57" s="1267"/>
      <c r="CI57" s="1267"/>
      <c r="CJ57" s="1267"/>
      <c r="CK57" s="1267"/>
      <c r="CL57" s="1267"/>
      <c r="CM57" s="1267"/>
      <c r="CN57" s="1267">
        <v>59.5</v>
      </c>
      <c r="CO57" s="1267"/>
      <c r="CP57" s="1267"/>
      <c r="CQ57" s="1267"/>
      <c r="CR57" s="1267"/>
      <c r="CS57" s="1267"/>
      <c r="CT57" s="1267"/>
      <c r="CU57" s="1267"/>
      <c r="CV57" s="1267">
        <v>60.5</v>
      </c>
      <c r="CW57" s="1267"/>
      <c r="CX57" s="1267"/>
      <c r="CY57" s="1267"/>
      <c r="CZ57" s="1267"/>
      <c r="DA57" s="1267"/>
      <c r="DB57" s="1267"/>
      <c r="DC57" s="1267"/>
      <c r="DD57" s="25"/>
      <c r="DE57" s="24"/>
    </row>
    <row r="58" spans="1:109" s="20" customFormat="1" x14ac:dyDescent="0.15">
      <c r="A58" s="3"/>
      <c r="B58" s="24"/>
      <c r="G58" s="1277"/>
      <c r="H58" s="1277"/>
      <c r="I58" s="1286"/>
      <c r="J58" s="1286"/>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x14ac:dyDescent="0.15">
      <c r="B65" s="12"/>
      <c r="AN65" s="1268" t="s">
        <v>556</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x14ac:dyDescent="0.15">
      <c r="B66" s="12"/>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x14ac:dyDescent="0.15">
      <c r="B67" s="12"/>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x14ac:dyDescent="0.15">
      <c r="B68" s="12"/>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x14ac:dyDescent="0.15">
      <c r="B69" s="12"/>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x14ac:dyDescent="0.15">
      <c r="B73" s="12"/>
      <c r="G73" s="1282"/>
      <c r="H73" s="1282"/>
      <c r="I73" s="1282"/>
      <c r="J73" s="1282"/>
      <c r="K73" s="1287"/>
      <c r="L73" s="1287"/>
      <c r="M73" s="1287"/>
      <c r="N73" s="1287"/>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v>10.5</v>
      </c>
      <c r="BQ73" s="1267"/>
      <c r="BR73" s="1267"/>
      <c r="BS73" s="1267"/>
      <c r="BT73" s="1267"/>
      <c r="BU73" s="1267"/>
      <c r="BV73" s="1267"/>
      <c r="BW73" s="1267"/>
      <c r="BX73" s="1267">
        <v>14.9</v>
      </c>
      <c r="BY73" s="1267"/>
      <c r="BZ73" s="1267"/>
      <c r="CA73" s="1267"/>
      <c r="CB73" s="1267"/>
      <c r="CC73" s="1267"/>
      <c r="CD73" s="1267"/>
      <c r="CE73" s="1267"/>
      <c r="CF73" s="1267">
        <v>13.9</v>
      </c>
      <c r="CG73" s="1267"/>
      <c r="CH73" s="1267"/>
      <c r="CI73" s="1267"/>
      <c r="CJ73" s="1267"/>
      <c r="CK73" s="1267"/>
      <c r="CL73" s="1267"/>
      <c r="CM73" s="1267"/>
      <c r="CN73" s="1267">
        <v>20.100000000000001</v>
      </c>
      <c r="CO73" s="1267"/>
      <c r="CP73" s="1267"/>
      <c r="CQ73" s="1267"/>
      <c r="CR73" s="1267"/>
      <c r="CS73" s="1267"/>
      <c r="CT73" s="1267"/>
      <c r="CU73" s="1267"/>
      <c r="CV73" s="1267">
        <v>16.5</v>
      </c>
      <c r="CW73" s="1267"/>
      <c r="CX73" s="1267"/>
      <c r="CY73" s="1267"/>
      <c r="CZ73" s="1267"/>
      <c r="DA73" s="1267"/>
      <c r="DB73" s="1267"/>
      <c r="DC73" s="1267"/>
    </row>
    <row r="74" spans="2:107" x14ac:dyDescent="0.15">
      <c r="B74" s="12"/>
      <c r="G74" s="1282"/>
      <c r="H74" s="1282"/>
      <c r="I74" s="1282"/>
      <c r="J74" s="1282"/>
      <c r="K74" s="1287"/>
      <c r="L74" s="1287"/>
      <c r="M74" s="1287"/>
      <c r="N74" s="1287"/>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x14ac:dyDescent="0.15">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67">
        <v>9.6999999999999993</v>
      </c>
      <c r="BQ75" s="1267"/>
      <c r="BR75" s="1267"/>
      <c r="BS75" s="1267"/>
      <c r="BT75" s="1267"/>
      <c r="BU75" s="1267"/>
      <c r="BV75" s="1267"/>
      <c r="BW75" s="1267"/>
      <c r="BX75" s="1267">
        <v>9.4</v>
      </c>
      <c r="BY75" s="1267"/>
      <c r="BZ75" s="1267"/>
      <c r="CA75" s="1267"/>
      <c r="CB75" s="1267"/>
      <c r="CC75" s="1267"/>
      <c r="CD75" s="1267"/>
      <c r="CE75" s="1267"/>
      <c r="CF75" s="1267">
        <v>9.6</v>
      </c>
      <c r="CG75" s="1267"/>
      <c r="CH75" s="1267"/>
      <c r="CI75" s="1267"/>
      <c r="CJ75" s="1267"/>
      <c r="CK75" s="1267"/>
      <c r="CL75" s="1267"/>
      <c r="CM75" s="1267"/>
      <c r="CN75" s="1267">
        <v>10.5</v>
      </c>
      <c r="CO75" s="1267"/>
      <c r="CP75" s="1267"/>
      <c r="CQ75" s="1267"/>
      <c r="CR75" s="1267"/>
      <c r="CS75" s="1267"/>
      <c r="CT75" s="1267"/>
      <c r="CU75" s="1267"/>
      <c r="CV75" s="1267">
        <v>10.7</v>
      </c>
      <c r="CW75" s="1267"/>
      <c r="CX75" s="1267"/>
      <c r="CY75" s="1267"/>
      <c r="CZ75" s="1267"/>
      <c r="DA75" s="1267"/>
      <c r="DB75" s="1267"/>
      <c r="DC75" s="1267"/>
    </row>
    <row r="76" spans="2:107" x14ac:dyDescent="0.15">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x14ac:dyDescent="0.15">
      <c r="B77" s="12"/>
      <c r="G77" s="1277"/>
      <c r="H77" s="1277"/>
      <c r="I77" s="1277"/>
      <c r="J77" s="1277"/>
      <c r="K77" s="1287"/>
      <c r="L77" s="1287"/>
      <c r="M77" s="1287"/>
      <c r="N77" s="1287"/>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37.200000000000003</v>
      </c>
      <c r="BQ77" s="1267"/>
      <c r="BR77" s="1267"/>
      <c r="BS77" s="1267"/>
      <c r="BT77" s="1267"/>
      <c r="BU77" s="1267"/>
      <c r="BV77" s="1267"/>
      <c r="BW77" s="1267"/>
      <c r="BX77" s="1267">
        <v>24</v>
      </c>
      <c r="BY77" s="1267"/>
      <c r="BZ77" s="1267"/>
      <c r="CA77" s="1267"/>
      <c r="CB77" s="1267"/>
      <c r="CC77" s="1267"/>
      <c r="CD77" s="1267"/>
      <c r="CE77" s="1267"/>
      <c r="CF77" s="1267">
        <v>19.8</v>
      </c>
      <c r="CG77" s="1267"/>
      <c r="CH77" s="1267"/>
      <c r="CI77" s="1267"/>
      <c r="CJ77" s="1267"/>
      <c r="CK77" s="1267"/>
      <c r="CL77" s="1267"/>
      <c r="CM77" s="1267"/>
      <c r="CN77" s="1267">
        <v>19.8</v>
      </c>
      <c r="CO77" s="1267"/>
      <c r="CP77" s="1267"/>
      <c r="CQ77" s="1267"/>
      <c r="CR77" s="1267"/>
      <c r="CS77" s="1267"/>
      <c r="CT77" s="1267"/>
      <c r="CU77" s="1267"/>
      <c r="CV77" s="1267">
        <v>20</v>
      </c>
      <c r="CW77" s="1267"/>
      <c r="CX77" s="1267"/>
      <c r="CY77" s="1267"/>
      <c r="CZ77" s="1267"/>
      <c r="DA77" s="1267"/>
      <c r="DB77" s="1267"/>
      <c r="DC77" s="1267"/>
    </row>
    <row r="78" spans="2:107" x14ac:dyDescent="0.15">
      <c r="B78" s="12"/>
      <c r="G78" s="1277"/>
      <c r="H78" s="1277"/>
      <c r="I78" s="1277"/>
      <c r="J78" s="1277"/>
      <c r="K78" s="1287"/>
      <c r="L78" s="1287"/>
      <c r="M78" s="1287"/>
      <c r="N78" s="1287"/>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x14ac:dyDescent="0.15">
      <c r="B79" s="12"/>
      <c r="G79" s="1277"/>
      <c r="H79" s="1277"/>
      <c r="I79" s="1286"/>
      <c r="J79" s="1286"/>
      <c r="K79" s="1288"/>
      <c r="L79" s="1288"/>
      <c r="M79" s="1288"/>
      <c r="N79" s="1288"/>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67">
        <v>10.1</v>
      </c>
      <c r="BQ79" s="1267"/>
      <c r="BR79" s="1267"/>
      <c r="BS79" s="1267"/>
      <c r="BT79" s="1267"/>
      <c r="BU79" s="1267"/>
      <c r="BV79" s="1267"/>
      <c r="BW79" s="1267"/>
      <c r="BX79" s="1267">
        <v>9.1</v>
      </c>
      <c r="BY79" s="1267"/>
      <c r="BZ79" s="1267"/>
      <c r="CA79" s="1267"/>
      <c r="CB79" s="1267"/>
      <c r="CC79" s="1267"/>
      <c r="CD79" s="1267"/>
      <c r="CE79" s="1267"/>
      <c r="CF79" s="1267">
        <v>8.9</v>
      </c>
      <c r="CG79" s="1267"/>
      <c r="CH79" s="1267"/>
      <c r="CI79" s="1267"/>
      <c r="CJ79" s="1267"/>
      <c r="CK79" s="1267"/>
      <c r="CL79" s="1267"/>
      <c r="CM79" s="1267"/>
      <c r="CN79" s="1267">
        <v>8.8000000000000007</v>
      </c>
      <c r="CO79" s="1267"/>
      <c r="CP79" s="1267"/>
      <c r="CQ79" s="1267"/>
      <c r="CR79" s="1267"/>
      <c r="CS79" s="1267"/>
      <c r="CT79" s="1267"/>
      <c r="CU79" s="1267"/>
      <c r="CV79" s="1267">
        <v>8.9</v>
      </c>
      <c r="CW79" s="1267"/>
      <c r="CX79" s="1267"/>
      <c r="CY79" s="1267"/>
      <c r="CZ79" s="1267"/>
      <c r="DA79" s="1267"/>
      <c r="DB79" s="1267"/>
      <c r="DC79" s="1267"/>
    </row>
    <row r="80" spans="2:107" x14ac:dyDescent="0.15">
      <c r="B80" s="12"/>
      <c r="G80" s="1277"/>
      <c r="H80" s="1277"/>
      <c r="I80" s="1286"/>
      <c r="J80" s="1286"/>
      <c r="K80" s="1288"/>
      <c r="L80" s="1288"/>
      <c r="M80" s="1288"/>
      <c r="N80" s="1288"/>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7RHQ1my83K5GLUdKeUueTtQGHNwm78w9PDulKU7GvJ121nlnR7R2fM5g/Al4+V/67/Hg5J6sg4LO+jhqnv7Vmg==" saltValue="tgFOVeqJcx7xcKu6rqVE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82" zoomScale="70" zoomScaleNormal="70" zoomScaleSheetLayoutView="70" workbookViewId="0">
      <selection activeCell="AG107" sqref="AG107"/>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qiuSnpNANffhDc0TmVItddec0Fdk2jO1AJGp7MqE4+cNmvl8n+6280ZtLa0Z14hPtJ5Ydgw7n3NUzdUZWP3Ctw==" saltValue="Xgj21jdfFqDF6SDeZylLO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election activeCell="AH113" sqref="AH113"/>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ZwTb0X1jnL+GimvW3SfUCeLj2Ao+4QMuhxNA2PziB6bVRRtNR5YzeiO9J+n41QnwWFNjmDySddWAGuJe2m1y5g==" saltValue="IJAgY42wgCktwWLCE/f7t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144</v>
      </c>
      <c r="DI1" s="618"/>
      <c r="DJ1" s="618"/>
      <c r="DK1" s="618"/>
      <c r="DL1" s="618"/>
      <c r="DM1" s="618"/>
      <c r="DN1" s="619"/>
      <c r="DO1" s="81"/>
      <c r="DP1" s="617" t="s">
        <v>145</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15">
      <c r="B2" s="82" t="s">
        <v>146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0" t="s">
        <v>147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148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149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23</v>
      </c>
      <c r="C4" s="621"/>
      <c r="D4" s="621"/>
      <c r="E4" s="621"/>
      <c r="F4" s="621"/>
      <c r="G4" s="621"/>
      <c r="H4" s="621"/>
      <c r="I4" s="621"/>
      <c r="J4" s="621"/>
      <c r="K4" s="621"/>
      <c r="L4" s="621"/>
      <c r="M4" s="621"/>
      <c r="N4" s="621"/>
      <c r="O4" s="621"/>
      <c r="P4" s="621"/>
      <c r="Q4" s="622"/>
      <c r="R4" s="620" t="s">
        <v>150</v>
      </c>
      <c r="S4" s="621"/>
      <c r="T4" s="621"/>
      <c r="U4" s="621"/>
      <c r="V4" s="621"/>
      <c r="W4" s="621"/>
      <c r="X4" s="621"/>
      <c r="Y4" s="622"/>
      <c r="Z4" s="620" t="s">
        <v>151</v>
      </c>
      <c r="AA4" s="621"/>
      <c r="AB4" s="621"/>
      <c r="AC4" s="622"/>
      <c r="AD4" s="620" t="s">
        <v>152</v>
      </c>
      <c r="AE4" s="621"/>
      <c r="AF4" s="621"/>
      <c r="AG4" s="621"/>
      <c r="AH4" s="621"/>
      <c r="AI4" s="621"/>
      <c r="AJ4" s="621"/>
      <c r="AK4" s="622"/>
      <c r="AL4" s="620" t="s">
        <v>151</v>
      </c>
      <c r="AM4" s="621"/>
      <c r="AN4" s="621"/>
      <c r="AO4" s="622"/>
      <c r="AP4" s="626" t="s">
        <v>153</v>
      </c>
      <c r="AQ4" s="626"/>
      <c r="AR4" s="626"/>
      <c r="AS4" s="626"/>
      <c r="AT4" s="626"/>
      <c r="AU4" s="626"/>
      <c r="AV4" s="626"/>
      <c r="AW4" s="626"/>
      <c r="AX4" s="626"/>
      <c r="AY4" s="626"/>
      <c r="AZ4" s="626"/>
      <c r="BA4" s="626"/>
      <c r="BB4" s="626"/>
      <c r="BC4" s="626"/>
      <c r="BD4" s="626"/>
      <c r="BE4" s="626"/>
      <c r="BF4" s="626"/>
      <c r="BG4" s="626" t="s">
        <v>154</v>
      </c>
      <c r="BH4" s="626"/>
      <c r="BI4" s="626"/>
      <c r="BJ4" s="626"/>
      <c r="BK4" s="626"/>
      <c r="BL4" s="626"/>
      <c r="BM4" s="626"/>
      <c r="BN4" s="626"/>
      <c r="BO4" s="626" t="s">
        <v>151</v>
      </c>
      <c r="BP4" s="626"/>
      <c r="BQ4" s="626"/>
      <c r="BR4" s="626"/>
      <c r="BS4" s="626" t="s">
        <v>155</v>
      </c>
      <c r="BT4" s="626"/>
      <c r="BU4" s="626"/>
      <c r="BV4" s="626"/>
      <c r="BW4" s="626"/>
      <c r="BX4" s="626"/>
      <c r="BY4" s="626"/>
      <c r="BZ4" s="626"/>
      <c r="CA4" s="626"/>
      <c r="CB4" s="626"/>
      <c r="CD4" s="623" t="s">
        <v>156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15">
      <c r="B5" s="627" t="s">
        <v>157</v>
      </c>
      <c r="C5" s="628"/>
      <c r="D5" s="628"/>
      <c r="E5" s="628"/>
      <c r="F5" s="628"/>
      <c r="G5" s="628"/>
      <c r="H5" s="628"/>
      <c r="I5" s="628"/>
      <c r="J5" s="628"/>
      <c r="K5" s="628"/>
      <c r="L5" s="628"/>
      <c r="M5" s="628"/>
      <c r="N5" s="628"/>
      <c r="O5" s="628"/>
      <c r="P5" s="628"/>
      <c r="Q5" s="629"/>
      <c r="R5" s="630">
        <v>2008764</v>
      </c>
      <c r="S5" s="631"/>
      <c r="T5" s="631"/>
      <c r="U5" s="631"/>
      <c r="V5" s="631"/>
      <c r="W5" s="631"/>
      <c r="X5" s="631"/>
      <c r="Y5" s="632"/>
      <c r="Z5" s="633">
        <v>15.7</v>
      </c>
      <c r="AA5" s="633"/>
      <c r="AB5" s="633"/>
      <c r="AC5" s="633"/>
      <c r="AD5" s="634">
        <v>2008764</v>
      </c>
      <c r="AE5" s="634"/>
      <c r="AF5" s="634"/>
      <c r="AG5" s="634"/>
      <c r="AH5" s="634"/>
      <c r="AI5" s="634"/>
      <c r="AJ5" s="634"/>
      <c r="AK5" s="634"/>
      <c r="AL5" s="635">
        <v>28.6</v>
      </c>
      <c r="AM5" s="636"/>
      <c r="AN5" s="636"/>
      <c r="AO5" s="637"/>
      <c r="AP5" s="627" t="s">
        <v>158</v>
      </c>
      <c r="AQ5" s="628"/>
      <c r="AR5" s="628"/>
      <c r="AS5" s="628"/>
      <c r="AT5" s="628"/>
      <c r="AU5" s="628"/>
      <c r="AV5" s="628"/>
      <c r="AW5" s="628"/>
      <c r="AX5" s="628"/>
      <c r="AY5" s="628"/>
      <c r="AZ5" s="628"/>
      <c r="BA5" s="628"/>
      <c r="BB5" s="628"/>
      <c r="BC5" s="628"/>
      <c r="BD5" s="628"/>
      <c r="BE5" s="628"/>
      <c r="BF5" s="629"/>
      <c r="BG5" s="641">
        <v>2008169</v>
      </c>
      <c r="BH5" s="642"/>
      <c r="BI5" s="642"/>
      <c r="BJ5" s="642"/>
      <c r="BK5" s="642"/>
      <c r="BL5" s="642"/>
      <c r="BM5" s="642"/>
      <c r="BN5" s="643"/>
      <c r="BO5" s="644">
        <v>100</v>
      </c>
      <c r="BP5" s="644"/>
      <c r="BQ5" s="644"/>
      <c r="BR5" s="644"/>
      <c r="BS5" s="645" t="s">
        <v>63</v>
      </c>
      <c r="BT5" s="645"/>
      <c r="BU5" s="645"/>
      <c r="BV5" s="645"/>
      <c r="BW5" s="645"/>
      <c r="BX5" s="645"/>
      <c r="BY5" s="645"/>
      <c r="BZ5" s="645"/>
      <c r="CA5" s="645"/>
      <c r="CB5" s="649"/>
      <c r="CD5" s="623" t="s">
        <v>153</v>
      </c>
      <c r="CE5" s="624"/>
      <c r="CF5" s="624"/>
      <c r="CG5" s="624"/>
      <c r="CH5" s="624"/>
      <c r="CI5" s="624"/>
      <c r="CJ5" s="624"/>
      <c r="CK5" s="624"/>
      <c r="CL5" s="624"/>
      <c r="CM5" s="624"/>
      <c r="CN5" s="624"/>
      <c r="CO5" s="624"/>
      <c r="CP5" s="624"/>
      <c r="CQ5" s="625"/>
      <c r="CR5" s="623" t="s">
        <v>159</v>
      </c>
      <c r="CS5" s="624"/>
      <c r="CT5" s="624"/>
      <c r="CU5" s="624"/>
      <c r="CV5" s="624"/>
      <c r="CW5" s="624"/>
      <c r="CX5" s="624"/>
      <c r="CY5" s="625"/>
      <c r="CZ5" s="623" t="s">
        <v>151</v>
      </c>
      <c r="DA5" s="624"/>
      <c r="DB5" s="624"/>
      <c r="DC5" s="625"/>
      <c r="DD5" s="623" t="s">
        <v>160</v>
      </c>
      <c r="DE5" s="624"/>
      <c r="DF5" s="624"/>
      <c r="DG5" s="624"/>
      <c r="DH5" s="624"/>
      <c r="DI5" s="624"/>
      <c r="DJ5" s="624"/>
      <c r="DK5" s="624"/>
      <c r="DL5" s="624"/>
      <c r="DM5" s="624"/>
      <c r="DN5" s="624"/>
      <c r="DO5" s="624"/>
      <c r="DP5" s="625"/>
      <c r="DQ5" s="623" t="s">
        <v>161</v>
      </c>
      <c r="DR5" s="624"/>
      <c r="DS5" s="624"/>
      <c r="DT5" s="624"/>
      <c r="DU5" s="624"/>
      <c r="DV5" s="624"/>
      <c r="DW5" s="624"/>
      <c r="DX5" s="624"/>
      <c r="DY5" s="624"/>
      <c r="DZ5" s="624"/>
      <c r="EA5" s="624"/>
      <c r="EB5" s="624"/>
      <c r="EC5" s="625"/>
    </row>
    <row r="6" spans="2:143" ht="11.25" customHeight="1" x14ac:dyDescent="0.15">
      <c r="B6" s="638" t="s">
        <v>162</v>
      </c>
      <c r="C6" s="639"/>
      <c r="D6" s="639"/>
      <c r="E6" s="639"/>
      <c r="F6" s="639"/>
      <c r="G6" s="639"/>
      <c r="H6" s="639"/>
      <c r="I6" s="639"/>
      <c r="J6" s="639"/>
      <c r="K6" s="639"/>
      <c r="L6" s="639"/>
      <c r="M6" s="639"/>
      <c r="N6" s="639"/>
      <c r="O6" s="639"/>
      <c r="P6" s="639"/>
      <c r="Q6" s="640"/>
      <c r="R6" s="641">
        <v>191226</v>
      </c>
      <c r="S6" s="642"/>
      <c r="T6" s="642"/>
      <c r="U6" s="642"/>
      <c r="V6" s="642"/>
      <c r="W6" s="642"/>
      <c r="X6" s="642"/>
      <c r="Y6" s="643"/>
      <c r="Z6" s="644">
        <v>1.5</v>
      </c>
      <c r="AA6" s="644"/>
      <c r="AB6" s="644"/>
      <c r="AC6" s="644"/>
      <c r="AD6" s="645">
        <v>191226</v>
      </c>
      <c r="AE6" s="645"/>
      <c r="AF6" s="645"/>
      <c r="AG6" s="645"/>
      <c r="AH6" s="645"/>
      <c r="AI6" s="645"/>
      <c r="AJ6" s="645"/>
      <c r="AK6" s="645"/>
      <c r="AL6" s="646">
        <v>2.7</v>
      </c>
      <c r="AM6" s="647"/>
      <c r="AN6" s="647"/>
      <c r="AO6" s="648"/>
      <c r="AP6" s="638" t="s">
        <v>163</v>
      </c>
      <c r="AQ6" s="639"/>
      <c r="AR6" s="639"/>
      <c r="AS6" s="639"/>
      <c r="AT6" s="639"/>
      <c r="AU6" s="639"/>
      <c r="AV6" s="639"/>
      <c r="AW6" s="639"/>
      <c r="AX6" s="639"/>
      <c r="AY6" s="639"/>
      <c r="AZ6" s="639"/>
      <c r="BA6" s="639"/>
      <c r="BB6" s="639"/>
      <c r="BC6" s="639"/>
      <c r="BD6" s="639"/>
      <c r="BE6" s="639"/>
      <c r="BF6" s="640"/>
      <c r="BG6" s="641">
        <v>2008169</v>
      </c>
      <c r="BH6" s="642"/>
      <c r="BI6" s="642"/>
      <c r="BJ6" s="642"/>
      <c r="BK6" s="642"/>
      <c r="BL6" s="642"/>
      <c r="BM6" s="642"/>
      <c r="BN6" s="643"/>
      <c r="BO6" s="644">
        <v>100</v>
      </c>
      <c r="BP6" s="644"/>
      <c r="BQ6" s="644"/>
      <c r="BR6" s="644"/>
      <c r="BS6" s="645" t="s">
        <v>63</v>
      </c>
      <c r="BT6" s="645"/>
      <c r="BU6" s="645"/>
      <c r="BV6" s="645"/>
      <c r="BW6" s="645"/>
      <c r="BX6" s="645"/>
      <c r="BY6" s="645"/>
      <c r="BZ6" s="645"/>
      <c r="CA6" s="645"/>
      <c r="CB6" s="649"/>
      <c r="CD6" s="652" t="s">
        <v>164</v>
      </c>
      <c r="CE6" s="653"/>
      <c r="CF6" s="653"/>
      <c r="CG6" s="653"/>
      <c r="CH6" s="653"/>
      <c r="CI6" s="653"/>
      <c r="CJ6" s="653"/>
      <c r="CK6" s="653"/>
      <c r="CL6" s="653"/>
      <c r="CM6" s="653"/>
      <c r="CN6" s="653"/>
      <c r="CO6" s="653"/>
      <c r="CP6" s="653"/>
      <c r="CQ6" s="654"/>
      <c r="CR6" s="641">
        <v>84903</v>
      </c>
      <c r="CS6" s="642"/>
      <c r="CT6" s="642"/>
      <c r="CU6" s="642"/>
      <c r="CV6" s="642"/>
      <c r="CW6" s="642"/>
      <c r="CX6" s="642"/>
      <c r="CY6" s="643"/>
      <c r="CZ6" s="635">
        <v>0.7</v>
      </c>
      <c r="DA6" s="636"/>
      <c r="DB6" s="636"/>
      <c r="DC6" s="655"/>
      <c r="DD6" s="650" t="s">
        <v>63</v>
      </c>
      <c r="DE6" s="642"/>
      <c r="DF6" s="642"/>
      <c r="DG6" s="642"/>
      <c r="DH6" s="642"/>
      <c r="DI6" s="642"/>
      <c r="DJ6" s="642"/>
      <c r="DK6" s="642"/>
      <c r="DL6" s="642"/>
      <c r="DM6" s="642"/>
      <c r="DN6" s="642"/>
      <c r="DO6" s="642"/>
      <c r="DP6" s="643"/>
      <c r="DQ6" s="650">
        <v>84903</v>
      </c>
      <c r="DR6" s="642"/>
      <c r="DS6" s="642"/>
      <c r="DT6" s="642"/>
      <c r="DU6" s="642"/>
      <c r="DV6" s="642"/>
      <c r="DW6" s="642"/>
      <c r="DX6" s="642"/>
      <c r="DY6" s="642"/>
      <c r="DZ6" s="642"/>
      <c r="EA6" s="642"/>
      <c r="EB6" s="642"/>
      <c r="EC6" s="651"/>
    </row>
    <row r="7" spans="2:143" ht="11.25" customHeight="1" x14ac:dyDescent="0.15">
      <c r="B7" s="638" t="s">
        <v>165</v>
      </c>
      <c r="C7" s="639"/>
      <c r="D7" s="639"/>
      <c r="E7" s="639"/>
      <c r="F7" s="639"/>
      <c r="G7" s="639"/>
      <c r="H7" s="639"/>
      <c r="I7" s="639"/>
      <c r="J7" s="639"/>
      <c r="K7" s="639"/>
      <c r="L7" s="639"/>
      <c r="M7" s="639"/>
      <c r="N7" s="639"/>
      <c r="O7" s="639"/>
      <c r="P7" s="639"/>
      <c r="Q7" s="640"/>
      <c r="R7" s="641">
        <v>1602</v>
      </c>
      <c r="S7" s="642"/>
      <c r="T7" s="642"/>
      <c r="U7" s="642"/>
      <c r="V7" s="642"/>
      <c r="W7" s="642"/>
      <c r="X7" s="642"/>
      <c r="Y7" s="643"/>
      <c r="Z7" s="644">
        <v>0</v>
      </c>
      <c r="AA7" s="644"/>
      <c r="AB7" s="644"/>
      <c r="AC7" s="644"/>
      <c r="AD7" s="645">
        <v>1602</v>
      </c>
      <c r="AE7" s="645"/>
      <c r="AF7" s="645"/>
      <c r="AG7" s="645"/>
      <c r="AH7" s="645"/>
      <c r="AI7" s="645"/>
      <c r="AJ7" s="645"/>
      <c r="AK7" s="645"/>
      <c r="AL7" s="646">
        <v>0</v>
      </c>
      <c r="AM7" s="647"/>
      <c r="AN7" s="647"/>
      <c r="AO7" s="648"/>
      <c r="AP7" s="638" t="s">
        <v>166</v>
      </c>
      <c r="AQ7" s="639"/>
      <c r="AR7" s="639"/>
      <c r="AS7" s="639"/>
      <c r="AT7" s="639"/>
      <c r="AU7" s="639"/>
      <c r="AV7" s="639"/>
      <c r="AW7" s="639"/>
      <c r="AX7" s="639"/>
      <c r="AY7" s="639"/>
      <c r="AZ7" s="639"/>
      <c r="BA7" s="639"/>
      <c r="BB7" s="639"/>
      <c r="BC7" s="639"/>
      <c r="BD7" s="639"/>
      <c r="BE7" s="639"/>
      <c r="BF7" s="640"/>
      <c r="BG7" s="641">
        <v>696014</v>
      </c>
      <c r="BH7" s="642"/>
      <c r="BI7" s="642"/>
      <c r="BJ7" s="642"/>
      <c r="BK7" s="642"/>
      <c r="BL7" s="642"/>
      <c r="BM7" s="642"/>
      <c r="BN7" s="643"/>
      <c r="BO7" s="644">
        <v>34.6</v>
      </c>
      <c r="BP7" s="644"/>
      <c r="BQ7" s="644"/>
      <c r="BR7" s="644"/>
      <c r="BS7" s="645" t="s">
        <v>63</v>
      </c>
      <c r="BT7" s="645"/>
      <c r="BU7" s="645"/>
      <c r="BV7" s="645"/>
      <c r="BW7" s="645"/>
      <c r="BX7" s="645"/>
      <c r="BY7" s="645"/>
      <c r="BZ7" s="645"/>
      <c r="CA7" s="645"/>
      <c r="CB7" s="649"/>
      <c r="CD7" s="656" t="s">
        <v>167</v>
      </c>
      <c r="CE7" s="657"/>
      <c r="CF7" s="657"/>
      <c r="CG7" s="657"/>
      <c r="CH7" s="657"/>
      <c r="CI7" s="657"/>
      <c r="CJ7" s="657"/>
      <c r="CK7" s="657"/>
      <c r="CL7" s="657"/>
      <c r="CM7" s="657"/>
      <c r="CN7" s="657"/>
      <c r="CO7" s="657"/>
      <c r="CP7" s="657"/>
      <c r="CQ7" s="658"/>
      <c r="CR7" s="641">
        <v>1720612</v>
      </c>
      <c r="CS7" s="642"/>
      <c r="CT7" s="642"/>
      <c r="CU7" s="642"/>
      <c r="CV7" s="642"/>
      <c r="CW7" s="642"/>
      <c r="CX7" s="642"/>
      <c r="CY7" s="643"/>
      <c r="CZ7" s="644">
        <v>14</v>
      </c>
      <c r="DA7" s="644"/>
      <c r="DB7" s="644"/>
      <c r="DC7" s="644"/>
      <c r="DD7" s="650">
        <v>258255</v>
      </c>
      <c r="DE7" s="642"/>
      <c r="DF7" s="642"/>
      <c r="DG7" s="642"/>
      <c r="DH7" s="642"/>
      <c r="DI7" s="642"/>
      <c r="DJ7" s="642"/>
      <c r="DK7" s="642"/>
      <c r="DL7" s="642"/>
      <c r="DM7" s="642"/>
      <c r="DN7" s="642"/>
      <c r="DO7" s="642"/>
      <c r="DP7" s="643"/>
      <c r="DQ7" s="650">
        <v>1266563</v>
      </c>
      <c r="DR7" s="642"/>
      <c r="DS7" s="642"/>
      <c r="DT7" s="642"/>
      <c r="DU7" s="642"/>
      <c r="DV7" s="642"/>
      <c r="DW7" s="642"/>
      <c r="DX7" s="642"/>
      <c r="DY7" s="642"/>
      <c r="DZ7" s="642"/>
      <c r="EA7" s="642"/>
      <c r="EB7" s="642"/>
      <c r="EC7" s="651"/>
    </row>
    <row r="8" spans="2:143" ht="11.25" customHeight="1" x14ac:dyDescent="0.15">
      <c r="B8" s="638" t="s">
        <v>168</v>
      </c>
      <c r="C8" s="639"/>
      <c r="D8" s="639"/>
      <c r="E8" s="639"/>
      <c r="F8" s="639"/>
      <c r="G8" s="639"/>
      <c r="H8" s="639"/>
      <c r="I8" s="639"/>
      <c r="J8" s="639"/>
      <c r="K8" s="639"/>
      <c r="L8" s="639"/>
      <c r="M8" s="639"/>
      <c r="N8" s="639"/>
      <c r="O8" s="639"/>
      <c r="P8" s="639"/>
      <c r="Q8" s="640"/>
      <c r="R8" s="641">
        <v>6957</v>
      </c>
      <c r="S8" s="642"/>
      <c r="T8" s="642"/>
      <c r="U8" s="642"/>
      <c r="V8" s="642"/>
      <c r="W8" s="642"/>
      <c r="X8" s="642"/>
      <c r="Y8" s="643"/>
      <c r="Z8" s="644">
        <v>0.1</v>
      </c>
      <c r="AA8" s="644"/>
      <c r="AB8" s="644"/>
      <c r="AC8" s="644"/>
      <c r="AD8" s="645">
        <v>6957</v>
      </c>
      <c r="AE8" s="645"/>
      <c r="AF8" s="645"/>
      <c r="AG8" s="645"/>
      <c r="AH8" s="645"/>
      <c r="AI8" s="645"/>
      <c r="AJ8" s="645"/>
      <c r="AK8" s="645"/>
      <c r="AL8" s="646">
        <v>0.1</v>
      </c>
      <c r="AM8" s="647"/>
      <c r="AN8" s="647"/>
      <c r="AO8" s="648"/>
      <c r="AP8" s="638" t="s">
        <v>169</v>
      </c>
      <c r="AQ8" s="639"/>
      <c r="AR8" s="639"/>
      <c r="AS8" s="639"/>
      <c r="AT8" s="639"/>
      <c r="AU8" s="639"/>
      <c r="AV8" s="639"/>
      <c r="AW8" s="639"/>
      <c r="AX8" s="639"/>
      <c r="AY8" s="639"/>
      <c r="AZ8" s="639"/>
      <c r="BA8" s="639"/>
      <c r="BB8" s="639"/>
      <c r="BC8" s="639"/>
      <c r="BD8" s="639"/>
      <c r="BE8" s="639"/>
      <c r="BF8" s="640"/>
      <c r="BG8" s="641">
        <v>28211</v>
      </c>
      <c r="BH8" s="642"/>
      <c r="BI8" s="642"/>
      <c r="BJ8" s="642"/>
      <c r="BK8" s="642"/>
      <c r="BL8" s="642"/>
      <c r="BM8" s="642"/>
      <c r="BN8" s="643"/>
      <c r="BO8" s="644">
        <v>1.4</v>
      </c>
      <c r="BP8" s="644"/>
      <c r="BQ8" s="644"/>
      <c r="BR8" s="644"/>
      <c r="BS8" s="650" t="s">
        <v>63</v>
      </c>
      <c r="BT8" s="642"/>
      <c r="BU8" s="642"/>
      <c r="BV8" s="642"/>
      <c r="BW8" s="642"/>
      <c r="BX8" s="642"/>
      <c r="BY8" s="642"/>
      <c r="BZ8" s="642"/>
      <c r="CA8" s="642"/>
      <c r="CB8" s="651"/>
      <c r="CD8" s="656" t="s">
        <v>170</v>
      </c>
      <c r="CE8" s="657"/>
      <c r="CF8" s="657"/>
      <c r="CG8" s="657"/>
      <c r="CH8" s="657"/>
      <c r="CI8" s="657"/>
      <c r="CJ8" s="657"/>
      <c r="CK8" s="657"/>
      <c r="CL8" s="657"/>
      <c r="CM8" s="657"/>
      <c r="CN8" s="657"/>
      <c r="CO8" s="657"/>
      <c r="CP8" s="657"/>
      <c r="CQ8" s="658"/>
      <c r="CR8" s="641">
        <v>2810990</v>
      </c>
      <c r="CS8" s="642"/>
      <c r="CT8" s="642"/>
      <c r="CU8" s="642"/>
      <c r="CV8" s="642"/>
      <c r="CW8" s="642"/>
      <c r="CX8" s="642"/>
      <c r="CY8" s="643"/>
      <c r="CZ8" s="644">
        <v>22.8</v>
      </c>
      <c r="DA8" s="644"/>
      <c r="DB8" s="644"/>
      <c r="DC8" s="644"/>
      <c r="DD8" s="650">
        <v>5060</v>
      </c>
      <c r="DE8" s="642"/>
      <c r="DF8" s="642"/>
      <c r="DG8" s="642"/>
      <c r="DH8" s="642"/>
      <c r="DI8" s="642"/>
      <c r="DJ8" s="642"/>
      <c r="DK8" s="642"/>
      <c r="DL8" s="642"/>
      <c r="DM8" s="642"/>
      <c r="DN8" s="642"/>
      <c r="DO8" s="642"/>
      <c r="DP8" s="643"/>
      <c r="DQ8" s="650">
        <v>1702300</v>
      </c>
      <c r="DR8" s="642"/>
      <c r="DS8" s="642"/>
      <c r="DT8" s="642"/>
      <c r="DU8" s="642"/>
      <c r="DV8" s="642"/>
      <c r="DW8" s="642"/>
      <c r="DX8" s="642"/>
      <c r="DY8" s="642"/>
      <c r="DZ8" s="642"/>
      <c r="EA8" s="642"/>
      <c r="EB8" s="642"/>
      <c r="EC8" s="651"/>
    </row>
    <row r="9" spans="2:143" ht="11.25" customHeight="1" x14ac:dyDescent="0.15">
      <c r="B9" s="638" t="s">
        <v>171</v>
      </c>
      <c r="C9" s="639"/>
      <c r="D9" s="639"/>
      <c r="E9" s="639"/>
      <c r="F9" s="639"/>
      <c r="G9" s="639"/>
      <c r="H9" s="639"/>
      <c r="I9" s="639"/>
      <c r="J9" s="639"/>
      <c r="K9" s="639"/>
      <c r="L9" s="639"/>
      <c r="M9" s="639"/>
      <c r="N9" s="639"/>
      <c r="O9" s="639"/>
      <c r="P9" s="639"/>
      <c r="Q9" s="640"/>
      <c r="R9" s="641">
        <v>3637</v>
      </c>
      <c r="S9" s="642"/>
      <c r="T9" s="642"/>
      <c r="U9" s="642"/>
      <c r="V9" s="642"/>
      <c r="W9" s="642"/>
      <c r="X9" s="642"/>
      <c r="Y9" s="643"/>
      <c r="Z9" s="644">
        <v>0</v>
      </c>
      <c r="AA9" s="644"/>
      <c r="AB9" s="644"/>
      <c r="AC9" s="644"/>
      <c r="AD9" s="645">
        <v>3637</v>
      </c>
      <c r="AE9" s="645"/>
      <c r="AF9" s="645"/>
      <c r="AG9" s="645"/>
      <c r="AH9" s="645"/>
      <c r="AI9" s="645"/>
      <c r="AJ9" s="645"/>
      <c r="AK9" s="645"/>
      <c r="AL9" s="646">
        <v>0.1</v>
      </c>
      <c r="AM9" s="647"/>
      <c r="AN9" s="647"/>
      <c r="AO9" s="648"/>
      <c r="AP9" s="638" t="s">
        <v>172</v>
      </c>
      <c r="AQ9" s="639"/>
      <c r="AR9" s="639"/>
      <c r="AS9" s="639"/>
      <c r="AT9" s="639"/>
      <c r="AU9" s="639"/>
      <c r="AV9" s="639"/>
      <c r="AW9" s="639"/>
      <c r="AX9" s="639"/>
      <c r="AY9" s="639"/>
      <c r="AZ9" s="639"/>
      <c r="BA9" s="639"/>
      <c r="BB9" s="639"/>
      <c r="BC9" s="639"/>
      <c r="BD9" s="639"/>
      <c r="BE9" s="639"/>
      <c r="BF9" s="640"/>
      <c r="BG9" s="641">
        <v>563810</v>
      </c>
      <c r="BH9" s="642"/>
      <c r="BI9" s="642"/>
      <c r="BJ9" s="642"/>
      <c r="BK9" s="642"/>
      <c r="BL9" s="642"/>
      <c r="BM9" s="642"/>
      <c r="BN9" s="643"/>
      <c r="BO9" s="644">
        <v>28.1</v>
      </c>
      <c r="BP9" s="644"/>
      <c r="BQ9" s="644"/>
      <c r="BR9" s="644"/>
      <c r="BS9" s="650" t="s">
        <v>63</v>
      </c>
      <c r="BT9" s="642"/>
      <c r="BU9" s="642"/>
      <c r="BV9" s="642"/>
      <c r="BW9" s="642"/>
      <c r="BX9" s="642"/>
      <c r="BY9" s="642"/>
      <c r="BZ9" s="642"/>
      <c r="CA9" s="642"/>
      <c r="CB9" s="651"/>
      <c r="CD9" s="656" t="s">
        <v>173</v>
      </c>
      <c r="CE9" s="657"/>
      <c r="CF9" s="657"/>
      <c r="CG9" s="657"/>
      <c r="CH9" s="657"/>
      <c r="CI9" s="657"/>
      <c r="CJ9" s="657"/>
      <c r="CK9" s="657"/>
      <c r="CL9" s="657"/>
      <c r="CM9" s="657"/>
      <c r="CN9" s="657"/>
      <c r="CO9" s="657"/>
      <c r="CP9" s="657"/>
      <c r="CQ9" s="658"/>
      <c r="CR9" s="641">
        <v>1301448</v>
      </c>
      <c r="CS9" s="642"/>
      <c r="CT9" s="642"/>
      <c r="CU9" s="642"/>
      <c r="CV9" s="642"/>
      <c r="CW9" s="642"/>
      <c r="CX9" s="642"/>
      <c r="CY9" s="643"/>
      <c r="CZ9" s="644">
        <v>10.6</v>
      </c>
      <c r="DA9" s="644"/>
      <c r="DB9" s="644"/>
      <c r="DC9" s="644"/>
      <c r="DD9" s="650">
        <v>50828</v>
      </c>
      <c r="DE9" s="642"/>
      <c r="DF9" s="642"/>
      <c r="DG9" s="642"/>
      <c r="DH9" s="642"/>
      <c r="DI9" s="642"/>
      <c r="DJ9" s="642"/>
      <c r="DK9" s="642"/>
      <c r="DL9" s="642"/>
      <c r="DM9" s="642"/>
      <c r="DN9" s="642"/>
      <c r="DO9" s="642"/>
      <c r="DP9" s="643"/>
      <c r="DQ9" s="650">
        <v>1075220</v>
      </c>
      <c r="DR9" s="642"/>
      <c r="DS9" s="642"/>
      <c r="DT9" s="642"/>
      <c r="DU9" s="642"/>
      <c r="DV9" s="642"/>
      <c r="DW9" s="642"/>
      <c r="DX9" s="642"/>
      <c r="DY9" s="642"/>
      <c r="DZ9" s="642"/>
      <c r="EA9" s="642"/>
      <c r="EB9" s="642"/>
      <c r="EC9" s="651"/>
    </row>
    <row r="10" spans="2:143" ht="11.25" customHeight="1" x14ac:dyDescent="0.15">
      <c r="B10" s="638" t="s">
        <v>174</v>
      </c>
      <c r="C10" s="639"/>
      <c r="D10" s="639"/>
      <c r="E10" s="639"/>
      <c r="F10" s="639"/>
      <c r="G10" s="639"/>
      <c r="H10" s="639"/>
      <c r="I10" s="639"/>
      <c r="J10" s="639"/>
      <c r="K10" s="639"/>
      <c r="L10" s="639"/>
      <c r="M10" s="639"/>
      <c r="N10" s="639"/>
      <c r="O10" s="639"/>
      <c r="P10" s="639"/>
      <c r="Q10" s="640"/>
      <c r="R10" s="641" t="s">
        <v>63</v>
      </c>
      <c r="S10" s="642"/>
      <c r="T10" s="642"/>
      <c r="U10" s="642"/>
      <c r="V10" s="642"/>
      <c r="W10" s="642"/>
      <c r="X10" s="642"/>
      <c r="Y10" s="643"/>
      <c r="Z10" s="644" t="s">
        <v>63</v>
      </c>
      <c r="AA10" s="644"/>
      <c r="AB10" s="644"/>
      <c r="AC10" s="644"/>
      <c r="AD10" s="645" t="s">
        <v>63</v>
      </c>
      <c r="AE10" s="645"/>
      <c r="AF10" s="645"/>
      <c r="AG10" s="645"/>
      <c r="AH10" s="645"/>
      <c r="AI10" s="645"/>
      <c r="AJ10" s="645"/>
      <c r="AK10" s="645"/>
      <c r="AL10" s="646" t="s">
        <v>63</v>
      </c>
      <c r="AM10" s="647"/>
      <c r="AN10" s="647"/>
      <c r="AO10" s="648"/>
      <c r="AP10" s="638" t="s">
        <v>175</v>
      </c>
      <c r="AQ10" s="639"/>
      <c r="AR10" s="639"/>
      <c r="AS10" s="639"/>
      <c r="AT10" s="639"/>
      <c r="AU10" s="639"/>
      <c r="AV10" s="639"/>
      <c r="AW10" s="639"/>
      <c r="AX10" s="639"/>
      <c r="AY10" s="639"/>
      <c r="AZ10" s="639"/>
      <c r="BA10" s="639"/>
      <c r="BB10" s="639"/>
      <c r="BC10" s="639"/>
      <c r="BD10" s="639"/>
      <c r="BE10" s="639"/>
      <c r="BF10" s="640"/>
      <c r="BG10" s="641">
        <v>45749</v>
      </c>
      <c r="BH10" s="642"/>
      <c r="BI10" s="642"/>
      <c r="BJ10" s="642"/>
      <c r="BK10" s="642"/>
      <c r="BL10" s="642"/>
      <c r="BM10" s="642"/>
      <c r="BN10" s="643"/>
      <c r="BO10" s="644">
        <v>2.2999999999999998</v>
      </c>
      <c r="BP10" s="644"/>
      <c r="BQ10" s="644"/>
      <c r="BR10" s="644"/>
      <c r="BS10" s="650" t="s">
        <v>63</v>
      </c>
      <c r="BT10" s="642"/>
      <c r="BU10" s="642"/>
      <c r="BV10" s="642"/>
      <c r="BW10" s="642"/>
      <c r="BX10" s="642"/>
      <c r="BY10" s="642"/>
      <c r="BZ10" s="642"/>
      <c r="CA10" s="642"/>
      <c r="CB10" s="651"/>
      <c r="CD10" s="656" t="s">
        <v>176</v>
      </c>
      <c r="CE10" s="657"/>
      <c r="CF10" s="657"/>
      <c r="CG10" s="657"/>
      <c r="CH10" s="657"/>
      <c r="CI10" s="657"/>
      <c r="CJ10" s="657"/>
      <c r="CK10" s="657"/>
      <c r="CL10" s="657"/>
      <c r="CM10" s="657"/>
      <c r="CN10" s="657"/>
      <c r="CO10" s="657"/>
      <c r="CP10" s="657"/>
      <c r="CQ10" s="658"/>
      <c r="CR10" s="641">
        <v>10000</v>
      </c>
      <c r="CS10" s="642"/>
      <c r="CT10" s="642"/>
      <c r="CU10" s="642"/>
      <c r="CV10" s="642"/>
      <c r="CW10" s="642"/>
      <c r="CX10" s="642"/>
      <c r="CY10" s="643"/>
      <c r="CZ10" s="644">
        <v>0.1</v>
      </c>
      <c r="DA10" s="644"/>
      <c r="DB10" s="644"/>
      <c r="DC10" s="644"/>
      <c r="DD10" s="650" t="s">
        <v>63</v>
      </c>
      <c r="DE10" s="642"/>
      <c r="DF10" s="642"/>
      <c r="DG10" s="642"/>
      <c r="DH10" s="642"/>
      <c r="DI10" s="642"/>
      <c r="DJ10" s="642"/>
      <c r="DK10" s="642"/>
      <c r="DL10" s="642"/>
      <c r="DM10" s="642"/>
      <c r="DN10" s="642"/>
      <c r="DO10" s="642"/>
      <c r="DP10" s="643"/>
      <c r="DQ10" s="650">
        <v>10000</v>
      </c>
      <c r="DR10" s="642"/>
      <c r="DS10" s="642"/>
      <c r="DT10" s="642"/>
      <c r="DU10" s="642"/>
      <c r="DV10" s="642"/>
      <c r="DW10" s="642"/>
      <c r="DX10" s="642"/>
      <c r="DY10" s="642"/>
      <c r="DZ10" s="642"/>
      <c r="EA10" s="642"/>
      <c r="EB10" s="642"/>
      <c r="EC10" s="651"/>
    </row>
    <row r="11" spans="2:143" ht="11.25" customHeight="1" x14ac:dyDescent="0.15">
      <c r="B11" s="638" t="s">
        <v>177</v>
      </c>
      <c r="C11" s="639"/>
      <c r="D11" s="639"/>
      <c r="E11" s="639"/>
      <c r="F11" s="639"/>
      <c r="G11" s="639"/>
      <c r="H11" s="639"/>
      <c r="I11" s="639"/>
      <c r="J11" s="639"/>
      <c r="K11" s="639"/>
      <c r="L11" s="639"/>
      <c r="M11" s="639"/>
      <c r="N11" s="639"/>
      <c r="O11" s="639"/>
      <c r="P11" s="639"/>
      <c r="Q11" s="640"/>
      <c r="R11" s="641">
        <v>286775</v>
      </c>
      <c r="S11" s="642"/>
      <c r="T11" s="642"/>
      <c r="U11" s="642"/>
      <c r="V11" s="642"/>
      <c r="W11" s="642"/>
      <c r="X11" s="642"/>
      <c r="Y11" s="643"/>
      <c r="Z11" s="646">
        <v>2.2000000000000002</v>
      </c>
      <c r="AA11" s="647"/>
      <c r="AB11" s="647"/>
      <c r="AC11" s="659"/>
      <c r="AD11" s="650">
        <v>286775</v>
      </c>
      <c r="AE11" s="642"/>
      <c r="AF11" s="642"/>
      <c r="AG11" s="642"/>
      <c r="AH11" s="642"/>
      <c r="AI11" s="642"/>
      <c r="AJ11" s="642"/>
      <c r="AK11" s="643"/>
      <c r="AL11" s="646">
        <v>4.0999999999999996</v>
      </c>
      <c r="AM11" s="647"/>
      <c r="AN11" s="647"/>
      <c r="AO11" s="648"/>
      <c r="AP11" s="638" t="s">
        <v>178</v>
      </c>
      <c r="AQ11" s="639"/>
      <c r="AR11" s="639"/>
      <c r="AS11" s="639"/>
      <c r="AT11" s="639"/>
      <c r="AU11" s="639"/>
      <c r="AV11" s="639"/>
      <c r="AW11" s="639"/>
      <c r="AX11" s="639"/>
      <c r="AY11" s="639"/>
      <c r="AZ11" s="639"/>
      <c r="BA11" s="639"/>
      <c r="BB11" s="639"/>
      <c r="BC11" s="639"/>
      <c r="BD11" s="639"/>
      <c r="BE11" s="639"/>
      <c r="BF11" s="640"/>
      <c r="BG11" s="641">
        <v>58244</v>
      </c>
      <c r="BH11" s="642"/>
      <c r="BI11" s="642"/>
      <c r="BJ11" s="642"/>
      <c r="BK11" s="642"/>
      <c r="BL11" s="642"/>
      <c r="BM11" s="642"/>
      <c r="BN11" s="643"/>
      <c r="BO11" s="644">
        <v>2.9</v>
      </c>
      <c r="BP11" s="644"/>
      <c r="BQ11" s="644"/>
      <c r="BR11" s="644"/>
      <c r="BS11" s="650" t="s">
        <v>63</v>
      </c>
      <c r="BT11" s="642"/>
      <c r="BU11" s="642"/>
      <c r="BV11" s="642"/>
      <c r="BW11" s="642"/>
      <c r="BX11" s="642"/>
      <c r="BY11" s="642"/>
      <c r="BZ11" s="642"/>
      <c r="CA11" s="642"/>
      <c r="CB11" s="651"/>
      <c r="CD11" s="656" t="s">
        <v>179</v>
      </c>
      <c r="CE11" s="657"/>
      <c r="CF11" s="657"/>
      <c r="CG11" s="657"/>
      <c r="CH11" s="657"/>
      <c r="CI11" s="657"/>
      <c r="CJ11" s="657"/>
      <c r="CK11" s="657"/>
      <c r="CL11" s="657"/>
      <c r="CM11" s="657"/>
      <c r="CN11" s="657"/>
      <c r="CO11" s="657"/>
      <c r="CP11" s="657"/>
      <c r="CQ11" s="658"/>
      <c r="CR11" s="641">
        <v>1744308</v>
      </c>
      <c r="CS11" s="642"/>
      <c r="CT11" s="642"/>
      <c r="CU11" s="642"/>
      <c r="CV11" s="642"/>
      <c r="CW11" s="642"/>
      <c r="CX11" s="642"/>
      <c r="CY11" s="643"/>
      <c r="CZ11" s="644">
        <v>14.1</v>
      </c>
      <c r="DA11" s="644"/>
      <c r="DB11" s="644"/>
      <c r="DC11" s="644"/>
      <c r="DD11" s="650">
        <v>873379</v>
      </c>
      <c r="DE11" s="642"/>
      <c r="DF11" s="642"/>
      <c r="DG11" s="642"/>
      <c r="DH11" s="642"/>
      <c r="DI11" s="642"/>
      <c r="DJ11" s="642"/>
      <c r="DK11" s="642"/>
      <c r="DL11" s="642"/>
      <c r="DM11" s="642"/>
      <c r="DN11" s="642"/>
      <c r="DO11" s="642"/>
      <c r="DP11" s="643"/>
      <c r="DQ11" s="650">
        <v>560055</v>
      </c>
      <c r="DR11" s="642"/>
      <c r="DS11" s="642"/>
      <c r="DT11" s="642"/>
      <c r="DU11" s="642"/>
      <c r="DV11" s="642"/>
      <c r="DW11" s="642"/>
      <c r="DX11" s="642"/>
      <c r="DY11" s="642"/>
      <c r="DZ11" s="642"/>
      <c r="EA11" s="642"/>
      <c r="EB11" s="642"/>
      <c r="EC11" s="651"/>
    </row>
    <row r="12" spans="2:143" ht="11.25" customHeight="1" x14ac:dyDescent="0.15">
      <c r="B12" s="638" t="s">
        <v>180</v>
      </c>
      <c r="C12" s="639"/>
      <c r="D12" s="639"/>
      <c r="E12" s="639"/>
      <c r="F12" s="639"/>
      <c r="G12" s="639"/>
      <c r="H12" s="639"/>
      <c r="I12" s="639"/>
      <c r="J12" s="639"/>
      <c r="K12" s="639"/>
      <c r="L12" s="639"/>
      <c r="M12" s="639"/>
      <c r="N12" s="639"/>
      <c r="O12" s="639"/>
      <c r="P12" s="639"/>
      <c r="Q12" s="640"/>
      <c r="R12" s="641">
        <v>6267</v>
      </c>
      <c r="S12" s="642"/>
      <c r="T12" s="642"/>
      <c r="U12" s="642"/>
      <c r="V12" s="642"/>
      <c r="W12" s="642"/>
      <c r="X12" s="642"/>
      <c r="Y12" s="643"/>
      <c r="Z12" s="644">
        <v>0</v>
      </c>
      <c r="AA12" s="644"/>
      <c r="AB12" s="644"/>
      <c r="AC12" s="644"/>
      <c r="AD12" s="645">
        <v>6267</v>
      </c>
      <c r="AE12" s="645"/>
      <c r="AF12" s="645"/>
      <c r="AG12" s="645"/>
      <c r="AH12" s="645"/>
      <c r="AI12" s="645"/>
      <c r="AJ12" s="645"/>
      <c r="AK12" s="645"/>
      <c r="AL12" s="646">
        <v>0.1</v>
      </c>
      <c r="AM12" s="647"/>
      <c r="AN12" s="647"/>
      <c r="AO12" s="648"/>
      <c r="AP12" s="638" t="s">
        <v>181</v>
      </c>
      <c r="AQ12" s="639"/>
      <c r="AR12" s="639"/>
      <c r="AS12" s="639"/>
      <c r="AT12" s="639"/>
      <c r="AU12" s="639"/>
      <c r="AV12" s="639"/>
      <c r="AW12" s="639"/>
      <c r="AX12" s="639"/>
      <c r="AY12" s="639"/>
      <c r="AZ12" s="639"/>
      <c r="BA12" s="639"/>
      <c r="BB12" s="639"/>
      <c r="BC12" s="639"/>
      <c r="BD12" s="639"/>
      <c r="BE12" s="639"/>
      <c r="BF12" s="640"/>
      <c r="BG12" s="641">
        <v>1149258</v>
      </c>
      <c r="BH12" s="642"/>
      <c r="BI12" s="642"/>
      <c r="BJ12" s="642"/>
      <c r="BK12" s="642"/>
      <c r="BL12" s="642"/>
      <c r="BM12" s="642"/>
      <c r="BN12" s="643"/>
      <c r="BO12" s="644">
        <v>57.2</v>
      </c>
      <c r="BP12" s="644"/>
      <c r="BQ12" s="644"/>
      <c r="BR12" s="644"/>
      <c r="BS12" s="650" t="s">
        <v>63</v>
      </c>
      <c r="BT12" s="642"/>
      <c r="BU12" s="642"/>
      <c r="BV12" s="642"/>
      <c r="BW12" s="642"/>
      <c r="BX12" s="642"/>
      <c r="BY12" s="642"/>
      <c r="BZ12" s="642"/>
      <c r="CA12" s="642"/>
      <c r="CB12" s="651"/>
      <c r="CD12" s="656" t="s">
        <v>182</v>
      </c>
      <c r="CE12" s="657"/>
      <c r="CF12" s="657"/>
      <c r="CG12" s="657"/>
      <c r="CH12" s="657"/>
      <c r="CI12" s="657"/>
      <c r="CJ12" s="657"/>
      <c r="CK12" s="657"/>
      <c r="CL12" s="657"/>
      <c r="CM12" s="657"/>
      <c r="CN12" s="657"/>
      <c r="CO12" s="657"/>
      <c r="CP12" s="657"/>
      <c r="CQ12" s="658"/>
      <c r="CR12" s="641">
        <v>220075</v>
      </c>
      <c r="CS12" s="642"/>
      <c r="CT12" s="642"/>
      <c r="CU12" s="642"/>
      <c r="CV12" s="642"/>
      <c r="CW12" s="642"/>
      <c r="CX12" s="642"/>
      <c r="CY12" s="643"/>
      <c r="CZ12" s="644">
        <v>1.8</v>
      </c>
      <c r="DA12" s="644"/>
      <c r="DB12" s="644"/>
      <c r="DC12" s="644"/>
      <c r="DD12" s="650">
        <v>4535</v>
      </c>
      <c r="DE12" s="642"/>
      <c r="DF12" s="642"/>
      <c r="DG12" s="642"/>
      <c r="DH12" s="642"/>
      <c r="DI12" s="642"/>
      <c r="DJ12" s="642"/>
      <c r="DK12" s="642"/>
      <c r="DL12" s="642"/>
      <c r="DM12" s="642"/>
      <c r="DN12" s="642"/>
      <c r="DO12" s="642"/>
      <c r="DP12" s="643"/>
      <c r="DQ12" s="650">
        <v>196465</v>
      </c>
      <c r="DR12" s="642"/>
      <c r="DS12" s="642"/>
      <c r="DT12" s="642"/>
      <c r="DU12" s="642"/>
      <c r="DV12" s="642"/>
      <c r="DW12" s="642"/>
      <c r="DX12" s="642"/>
      <c r="DY12" s="642"/>
      <c r="DZ12" s="642"/>
      <c r="EA12" s="642"/>
      <c r="EB12" s="642"/>
      <c r="EC12" s="651"/>
    </row>
    <row r="13" spans="2:143" ht="11.25" customHeight="1" x14ac:dyDescent="0.15">
      <c r="B13" s="638" t="s">
        <v>183</v>
      </c>
      <c r="C13" s="639"/>
      <c r="D13" s="639"/>
      <c r="E13" s="639"/>
      <c r="F13" s="639"/>
      <c r="G13" s="639"/>
      <c r="H13" s="639"/>
      <c r="I13" s="639"/>
      <c r="J13" s="639"/>
      <c r="K13" s="639"/>
      <c r="L13" s="639"/>
      <c r="M13" s="639"/>
      <c r="N13" s="639"/>
      <c r="O13" s="639"/>
      <c r="P13" s="639"/>
      <c r="Q13" s="640"/>
      <c r="R13" s="641" t="s">
        <v>63</v>
      </c>
      <c r="S13" s="642"/>
      <c r="T13" s="642"/>
      <c r="U13" s="642"/>
      <c r="V13" s="642"/>
      <c r="W13" s="642"/>
      <c r="X13" s="642"/>
      <c r="Y13" s="643"/>
      <c r="Z13" s="644" t="s">
        <v>63</v>
      </c>
      <c r="AA13" s="644"/>
      <c r="AB13" s="644"/>
      <c r="AC13" s="644"/>
      <c r="AD13" s="645" t="s">
        <v>63</v>
      </c>
      <c r="AE13" s="645"/>
      <c r="AF13" s="645"/>
      <c r="AG13" s="645"/>
      <c r="AH13" s="645"/>
      <c r="AI13" s="645"/>
      <c r="AJ13" s="645"/>
      <c r="AK13" s="645"/>
      <c r="AL13" s="646" t="s">
        <v>63</v>
      </c>
      <c r="AM13" s="647"/>
      <c r="AN13" s="647"/>
      <c r="AO13" s="648"/>
      <c r="AP13" s="638" t="s">
        <v>184</v>
      </c>
      <c r="AQ13" s="639"/>
      <c r="AR13" s="639"/>
      <c r="AS13" s="639"/>
      <c r="AT13" s="639"/>
      <c r="AU13" s="639"/>
      <c r="AV13" s="639"/>
      <c r="AW13" s="639"/>
      <c r="AX13" s="639"/>
      <c r="AY13" s="639"/>
      <c r="AZ13" s="639"/>
      <c r="BA13" s="639"/>
      <c r="BB13" s="639"/>
      <c r="BC13" s="639"/>
      <c r="BD13" s="639"/>
      <c r="BE13" s="639"/>
      <c r="BF13" s="640"/>
      <c r="BG13" s="641">
        <v>972842</v>
      </c>
      <c r="BH13" s="642"/>
      <c r="BI13" s="642"/>
      <c r="BJ13" s="642"/>
      <c r="BK13" s="642"/>
      <c r="BL13" s="642"/>
      <c r="BM13" s="642"/>
      <c r="BN13" s="643"/>
      <c r="BO13" s="644">
        <v>48.4</v>
      </c>
      <c r="BP13" s="644"/>
      <c r="BQ13" s="644"/>
      <c r="BR13" s="644"/>
      <c r="BS13" s="650" t="s">
        <v>63</v>
      </c>
      <c r="BT13" s="642"/>
      <c r="BU13" s="642"/>
      <c r="BV13" s="642"/>
      <c r="BW13" s="642"/>
      <c r="BX13" s="642"/>
      <c r="BY13" s="642"/>
      <c r="BZ13" s="642"/>
      <c r="CA13" s="642"/>
      <c r="CB13" s="651"/>
      <c r="CD13" s="656" t="s">
        <v>185</v>
      </c>
      <c r="CE13" s="657"/>
      <c r="CF13" s="657"/>
      <c r="CG13" s="657"/>
      <c r="CH13" s="657"/>
      <c r="CI13" s="657"/>
      <c r="CJ13" s="657"/>
      <c r="CK13" s="657"/>
      <c r="CL13" s="657"/>
      <c r="CM13" s="657"/>
      <c r="CN13" s="657"/>
      <c r="CO13" s="657"/>
      <c r="CP13" s="657"/>
      <c r="CQ13" s="658"/>
      <c r="CR13" s="641">
        <v>778760</v>
      </c>
      <c r="CS13" s="642"/>
      <c r="CT13" s="642"/>
      <c r="CU13" s="642"/>
      <c r="CV13" s="642"/>
      <c r="CW13" s="642"/>
      <c r="CX13" s="642"/>
      <c r="CY13" s="643"/>
      <c r="CZ13" s="644">
        <v>6.3</v>
      </c>
      <c r="DA13" s="644"/>
      <c r="DB13" s="644"/>
      <c r="DC13" s="644"/>
      <c r="DD13" s="650">
        <v>339904</v>
      </c>
      <c r="DE13" s="642"/>
      <c r="DF13" s="642"/>
      <c r="DG13" s="642"/>
      <c r="DH13" s="642"/>
      <c r="DI13" s="642"/>
      <c r="DJ13" s="642"/>
      <c r="DK13" s="642"/>
      <c r="DL13" s="642"/>
      <c r="DM13" s="642"/>
      <c r="DN13" s="642"/>
      <c r="DO13" s="642"/>
      <c r="DP13" s="643"/>
      <c r="DQ13" s="650">
        <v>463829</v>
      </c>
      <c r="DR13" s="642"/>
      <c r="DS13" s="642"/>
      <c r="DT13" s="642"/>
      <c r="DU13" s="642"/>
      <c r="DV13" s="642"/>
      <c r="DW13" s="642"/>
      <c r="DX13" s="642"/>
      <c r="DY13" s="642"/>
      <c r="DZ13" s="642"/>
      <c r="EA13" s="642"/>
      <c r="EB13" s="642"/>
      <c r="EC13" s="651"/>
    </row>
    <row r="14" spans="2:143" ht="11.25" customHeight="1" x14ac:dyDescent="0.15">
      <c r="B14" s="638" t="s">
        <v>186</v>
      </c>
      <c r="C14" s="639"/>
      <c r="D14" s="639"/>
      <c r="E14" s="639"/>
      <c r="F14" s="639"/>
      <c r="G14" s="639"/>
      <c r="H14" s="639"/>
      <c r="I14" s="639"/>
      <c r="J14" s="639"/>
      <c r="K14" s="639"/>
      <c r="L14" s="639"/>
      <c r="M14" s="639"/>
      <c r="N14" s="639"/>
      <c r="O14" s="639"/>
      <c r="P14" s="639"/>
      <c r="Q14" s="640"/>
      <c r="R14" s="641">
        <v>37025</v>
      </c>
      <c r="S14" s="642"/>
      <c r="T14" s="642"/>
      <c r="U14" s="642"/>
      <c r="V14" s="642"/>
      <c r="W14" s="642"/>
      <c r="X14" s="642"/>
      <c r="Y14" s="643"/>
      <c r="Z14" s="644">
        <v>0.3</v>
      </c>
      <c r="AA14" s="644"/>
      <c r="AB14" s="644"/>
      <c r="AC14" s="644"/>
      <c r="AD14" s="645">
        <v>37025</v>
      </c>
      <c r="AE14" s="645"/>
      <c r="AF14" s="645"/>
      <c r="AG14" s="645"/>
      <c r="AH14" s="645"/>
      <c r="AI14" s="645"/>
      <c r="AJ14" s="645"/>
      <c r="AK14" s="645"/>
      <c r="AL14" s="646">
        <v>0.5</v>
      </c>
      <c r="AM14" s="647"/>
      <c r="AN14" s="647"/>
      <c r="AO14" s="648"/>
      <c r="AP14" s="638" t="s">
        <v>187</v>
      </c>
      <c r="AQ14" s="639"/>
      <c r="AR14" s="639"/>
      <c r="AS14" s="639"/>
      <c r="AT14" s="639"/>
      <c r="AU14" s="639"/>
      <c r="AV14" s="639"/>
      <c r="AW14" s="639"/>
      <c r="AX14" s="639"/>
      <c r="AY14" s="639"/>
      <c r="AZ14" s="639"/>
      <c r="BA14" s="639"/>
      <c r="BB14" s="639"/>
      <c r="BC14" s="639"/>
      <c r="BD14" s="639"/>
      <c r="BE14" s="639"/>
      <c r="BF14" s="640"/>
      <c r="BG14" s="641">
        <v>74299</v>
      </c>
      <c r="BH14" s="642"/>
      <c r="BI14" s="642"/>
      <c r="BJ14" s="642"/>
      <c r="BK14" s="642"/>
      <c r="BL14" s="642"/>
      <c r="BM14" s="642"/>
      <c r="BN14" s="643"/>
      <c r="BO14" s="644">
        <v>3.7</v>
      </c>
      <c r="BP14" s="644"/>
      <c r="BQ14" s="644"/>
      <c r="BR14" s="644"/>
      <c r="BS14" s="650" t="s">
        <v>63</v>
      </c>
      <c r="BT14" s="642"/>
      <c r="BU14" s="642"/>
      <c r="BV14" s="642"/>
      <c r="BW14" s="642"/>
      <c r="BX14" s="642"/>
      <c r="BY14" s="642"/>
      <c r="BZ14" s="642"/>
      <c r="CA14" s="642"/>
      <c r="CB14" s="651"/>
      <c r="CD14" s="656" t="s">
        <v>188</v>
      </c>
      <c r="CE14" s="657"/>
      <c r="CF14" s="657"/>
      <c r="CG14" s="657"/>
      <c r="CH14" s="657"/>
      <c r="CI14" s="657"/>
      <c r="CJ14" s="657"/>
      <c r="CK14" s="657"/>
      <c r="CL14" s="657"/>
      <c r="CM14" s="657"/>
      <c r="CN14" s="657"/>
      <c r="CO14" s="657"/>
      <c r="CP14" s="657"/>
      <c r="CQ14" s="658"/>
      <c r="CR14" s="641">
        <v>458977</v>
      </c>
      <c r="CS14" s="642"/>
      <c r="CT14" s="642"/>
      <c r="CU14" s="642"/>
      <c r="CV14" s="642"/>
      <c r="CW14" s="642"/>
      <c r="CX14" s="642"/>
      <c r="CY14" s="643"/>
      <c r="CZ14" s="644">
        <v>3.7</v>
      </c>
      <c r="DA14" s="644"/>
      <c r="DB14" s="644"/>
      <c r="DC14" s="644"/>
      <c r="DD14" s="650">
        <v>20119</v>
      </c>
      <c r="DE14" s="642"/>
      <c r="DF14" s="642"/>
      <c r="DG14" s="642"/>
      <c r="DH14" s="642"/>
      <c r="DI14" s="642"/>
      <c r="DJ14" s="642"/>
      <c r="DK14" s="642"/>
      <c r="DL14" s="642"/>
      <c r="DM14" s="642"/>
      <c r="DN14" s="642"/>
      <c r="DO14" s="642"/>
      <c r="DP14" s="643"/>
      <c r="DQ14" s="650">
        <v>422386</v>
      </c>
      <c r="DR14" s="642"/>
      <c r="DS14" s="642"/>
      <c r="DT14" s="642"/>
      <c r="DU14" s="642"/>
      <c r="DV14" s="642"/>
      <c r="DW14" s="642"/>
      <c r="DX14" s="642"/>
      <c r="DY14" s="642"/>
      <c r="DZ14" s="642"/>
      <c r="EA14" s="642"/>
      <c r="EB14" s="642"/>
      <c r="EC14" s="651"/>
    </row>
    <row r="15" spans="2:143" ht="11.25" customHeight="1" x14ac:dyDescent="0.15">
      <c r="B15" s="638" t="s">
        <v>189</v>
      </c>
      <c r="C15" s="639"/>
      <c r="D15" s="639"/>
      <c r="E15" s="639"/>
      <c r="F15" s="639"/>
      <c r="G15" s="639"/>
      <c r="H15" s="639"/>
      <c r="I15" s="639"/>
      <c r="J15" s="639"/>
      <c r="K15" s="639"/>
      <c r="L15" s="639"/>
      <c r="M15" s="639"/>
      <c r="N15" s="639"/>
      <c r="O15" s="639"/>
      <c r="P15" s="639"/>
      <c r="Q15" s="640"/>
      <c r="R15" s="641" t="s">
        <v>63</v>
      </c>
      <c r="S15" s="642"/>
      <c r="T15" s="642"/>
      <c r="U15" s="642"/>
      <c r="V15" s="642"/>
      <c r="W15" s="642"/>
      <c r="X15" s="642"/>
      <c r="Y15" s="643"/>
      <c r="Z15" s="644" t="s">
        <v>63</v>
      </c>
      <c r="AA15" s="644"/>
      <c r="AB15" s="644"/>
      <c r="AC15" s="644"/>
      <c r="AD15" s="645" t="s">
        <v>63</v>
      </c>
      <c r="AE15" s="645"/>
      <c r="AF15" s="645"/>
      <c r="AG15" s="645"/>
      <c r="AH15" s="645"/>
      <c r="AI15" s="645"/>
      <c r="AJ15" s="645"/>
      <c r="AK15" s="645"/>
      <c r="AL15" s="646" t="s">
        <v>63</v>
      </c>
      <c r="AM15" s="647"/>
      <c r="AN15" s="647"/>
      <c r="AO15" s="648"/>
      <c r="AP15" s="638" t="s">
        <v>190</v>
      </c>
      <c r="AQ15" s="639"/>
      <c r="AR15" s="639"/>
      <c r="AS15" s="639"/>
      <c r="AT15" s="639"/>
      <c r="AU15" s="639"/>
      <c r="AV15" s="639"/>
      <c r="AW15" s="639"/>
      <c r="AX15" s="639"/>
      <c r="AY15" s="639"/>
      <c r="AZ15" s="639"/>
      <c r="BA15" s="639"/>
      <c r="BB15" s="639"/>
      <c r="BC15" s="639"/>
      <c r="BD15" s="639"/>
      <c r="BE15" s="639"/>
      <c r="BF15" s="640"/>
      <c r="BG15" s="641">
        <v>88598</v>
      </c>
      <c r="BH15" s="642"/>
      <c r="BI15" s="642"/>
      <c r="BJ15" s="642"/>
      <c r="BK15" s="642"/>
      <c r="BL15" s="642"/>
      <c r="BM15" s="642"/>
      <c r="BN15" s="643"/>
      <c r="BO15" s="644">
        <v>4.4000000000000004</v>
      </c>
      <c r="BP15" s="644"/>
      <c r="BQ15" s="644"/>
      <c r="BR15" s="644"/>
      <c r="BS15" s="650" t="s">
        <v>63</v>
      </c>
      <c r="BT15" s="642"/>
      <c r="BU15" s="642"/>
      <c r="BV15" s="642"/>
      <c r="BW15" s="642"/>
      <c r="BX15" s="642"/>
      <c r="BY15" s="642"/>
      <c r="BZ15" s="642"/>
      <c r="CA15" s="642"/>
      <c r="CB15" s="651"/>
      <c r="CD15" s="656" t="s">
        <v>191</v>
      </c>
      <c r="CE15" s="657"/>
      <c r="CF15" s="657"/>
      <c r="CG15" s="657"/>
      <c r="CH15" s="657"/>
      <c r="CI15" s="657"/>
      <c r="CJ15" s="657"/>
      <c r="CK15" s="657"/>
      <c r="CL15" s="657"/>
      <c r="CM15" s="657"/>
      <c r="CN15" s="657"/>
      <c r="CO15" s="657"/>
      <c r="CP15" s="657"/>
      <c r="CQ15" s="658"/>
      <c r="CR15" s="641">
        <v>859669</v>
      </c>
      <c r="CS15" s="642"/>
      <c r="CT15" s="642"/>
      <c r="CU15" s="642"/>
      <c r="CV15" s="642"/>
      <c r="CW15" s="642"/>
      <c r="CX15" s="642"/>
      <c r="CY15" s="643"/>
      <c r="CZ15" s="644">
        <v>7</v>
      </c>
      <c r="DA15" s="644"/>
      <c r="DB15" s="644"/>
      <c r="DC15" s="644"/>
      <c r="DD15" s="650">
        <v>221984</v>
      </c>
      <c r="DE15" s="642"/>
      <c r="DF15" s="642"/>
      <c r="DG15" s="642"/>
      <c r="DH15" s="642"/>
      <c r="DI15" s="642"/>
      <c r="DJ15" s="642"/>
      <c r="DK15" s="642"/>
      <c r="DL15" s="642"/>
      <c r="DM15" s="642"/>
      <c r="DN15" s="642"/>
      <c r="DO15" s="642"/>
      <c r="DP15" s="643"/>
      <c r="DQ15" s="650">
        <v>597203</v>
      </c>
      <c r="DR15" s="642"/>
      <c r="DS15" s="642"/>
      <c r="DT15" s="642"/>
      <c r="DU15" s="642"/>
      <c r="DV15" s="642"/>
      <c r="DW15" s="642"/>
      <c r="DX15" s="642"/>
      <c r="DY15" s="642"/>
      <c r="DZ15" s="642"/>
      <c r="EA15" s="642"/>
      <c r="EB15" s="642"/>
      <c r="EC15" s="651"/>
    </row>
    <row r="16" spans="2:143" ht="11.25" customHeight="1" x14ac:dyDescent="0.15">
      <c r="B16" s="638" t="s">
        <v>192</v>
      </c>
      <c r="C16" s="639"/>
      <c r="D16" s="639"/>
      <c r="E16" s="639"/>
      <c r="F16" s="639"/>
      <c r="G16" s="639"/>
      <c r="H16" s="639"/>
      <c r="I16" s="639"/>
      <c r="J16" s="639"/>
      <c r="K16" s="639"/>
      <c r="L16" s="639"/>
      <c r="M16" s="639"/>
      <c r="N16" s="639"/>
      <c r="O16" s="639"/>
      <c r="P16" s="639"/>
      <c r="Q16" s="640"/>
      <c r="R16" s="641">
        <v>10507</v>
      </c>
      <c r="S16" s="642"/>
      <c r="T16" s="642"/>
      <c r="U16" s="642"/>
      <c r="V16" s="642"/>
      <c r="W16" s="642"/>
      <c r="X16" s="642"/>
      <c r="Y16" s="643"/>
      <c r="Z16" s="644">
        <v>0.1</v>
      </c>
      <c r="AA16" s="644"/>
      <c r="AB16" s="644"/>
      <c r="AC16" s="644"/>
      <c r="AD16" s="645">
        <v>10507</v>
      </c>
      <c r="AE16" s="645"/>
      <c r="AF16" s="645"/>
      <c r="AG16" s="645"/>
      <c r="AH16" s="645"/>
      <c r="AI16" s="645"/>
      <c r="AJ16" s="645"/>
      <c r="AK16" s="645"/>
      <c r="AL16" s="646">
        <v>0.1</v>
      </c>
      <c r="AM16" s="647"/>
      <c r="AN16" s="647"/>
      <c r="AO16" s="648"/>
      <c r="AP16" s="638" t="s">
        <v>193</v>
      </c>
      <c r="AQ16" s="639"/>
      <c r="AR16" s="639"/>
      <c r="AS16" s="639"/>
      <c r="AT16" s="639"/>
      <c r="AU16" s="639"/>
      <c r="AV16" s="639"/>
      <c r="AW16" s="639"/>
      <c r="AX16" s="639"/>
      <c r="AY16" s="639"/>
      <c r="AZ16" s="639"/>
      <c r="BA16" s="639"/>
      <c r="BB16" s="639"/>
      <c r="BC16" s="639"/>
      <c r="BD16" s="639"/>
      <c r="BE16" s="639"/>
      <c r="BF16" s="640"/>
      <c r="BG16" s="641" t="s">
        <v>63</v>
      </c>
      <c r="BH16" s="642"/>
      <c r="BI16" s="642"/>
      <c r="BJ16" s="642"/>
      <c r="BK16" s="642"/>
      <c r="BL16" s="642"/>
      <c r="BM16" s="642"/>
      <c r="BN16" s="643"/>
      <c r="BO16" s="644" t="s">
        <v>63</v>
      </c>
      <c r="BP16" s="644"/>
      <c r="BQ16" s="644"/>
      <c r="BR16" s="644"/>
      <c r="BS16" s="650" t="s">
        <v>63</v>
      </c>
      <c r="BT16" s="642"/>
      <c r="BU16" s="642"/>
      <c r="BV16" s="642"/>
      <c r="BW16" s="642"/>
      <c r="BX16" s="642"/>
      <c r="BY16" s="642"/>
      <c r="BZ16" s="642"/>
      <c r="CA16" s="642"/>
      <c r="CB16" s="651"/>
      <c r="CD16" s="656" t="s">
        <v>194</v>
      </c>
      <c r="CE16" s="657"/>
      <c r="CF16" s="657"/>
      <c r="CG16" s="657"/>
      <c r="CH16" s="657"/>
      <c r="CI16" s="657"/>
      <c r="CJ16" s="657"/>
      <c r="CK16" s="657"/>
      <c r="CL16" s="657"/>
      <c r="CM16" s="657"/>
      <c r="CN16" s="657"/>
      <c r="CO16" s="657"/>
      <c r="CP16" s="657"/>
      <c r="CQ16" s="658"/>
      <c r="CR16" s="641">
        <v>815131</v>
      </c>
      <c r="CS16" s="642"/>
      <c r="CT16" s="642"/>
      <c r="CU16" s="642"/>
      <c r="CV16" s="642"/>
      <c r="CW16" s="642"/>
      <c r="CX16" s="642"/>
      <c r="CY16" s="643"/>
      <c r="CZ16" s="644">
        <v>6.6</v>
      </c>
      <c r="DA16" s="644"/>
      <c r="DB16" s="644"/>
      <c r="DC16" s="644"/>
      <c r="DD16" s="650" t="s">
        <v>63</v>
      </c>
      <c r="DE16" s="642"/>
      <c r="DF16" s="642"/>
      <c r="DG16" s="642"/>
      <c r="DH16" s="642"/>
      <c r="DI16" s="642"/>
      <c r="DJ16" s="642"/>
      <c r="DK16" s="642"/>
      <c r="DL16" s="642"/>
      <c r="DM16" s="642"/>
      <c r="DN16" s="642"/>
      <c r="DO16" s="642"/>
      <c r="DP16" s="643"/>
      <c r="DQ16" s="650">
        <v>221352</v>
      </c>
      <c r="DR16" s="642"/>
      <c r="DS16" s="642"/>
      <c r="DT16" s="642"/>
      <c r="DU16" s="642"/>
      <c r="DV16" s="642"/>
      <c r="DW16" s="642"/>
      <c r="DX16" s="642"/>
      <c r="DY16" s="642"/>
      <c r="DZ16" s="642"/>
      <c r="EA16" s="642"/>
      <c r="EB16" s="642"/>
      <c r="EC16" s="651"/>
    </row>
    <row r="17" spans="2:133" ht="11.25" customHeight="1" x14ac:dyDescent="0.15">
      <c r="B17" s="638" t="s">
        <v>195</v>
      </c>
      <c r="C17" s="639"/>
      <c r="D17" s="639"/>
      <c r="E17" s="639"/>
      <c r="F17" s="639"/>
      <c r="G17" s="639"/>
      <c r="H17" s="639"/>
      <c r="I17" s="639"/>
      <c r="J17" s="639"/>
      <c r="K17" s="639"/>
      <c r="L17" s="639"/>
      <c r="M17" s="639"/>
      <c r="N17" s="639"/>
      <c r="O17" s="639"/>
      <c r="P17" s="639"/>
      <c r="Q17" s="640"/>
      <c r="R17" s="641">
        <v>33471</v>
      </c>
      <c r="S17" s="642"/>
      <c r="T17" s="642"/>
      <c r="U17" s="642"/>
      <c r="V17" s="642"/>
      <c r="W17" s="642"/>
      <c r="X17" s="642"/>
      <c r="Y17" s="643"/>
      <c r="Z17" s="644">
        <v>0.3</v>
      </c>
      <c r="AA17" s="644"/>
      <c r="AB17" s="644"/>
      <c r="AC17" s="644"/>
      <c r="AD17" s="645">
        <v>33471</v>
      </c>
      <c r="AE17" s="645"/>
      <c r="AF17" s="645"/>
      <c r="AG17" s="645"/>
      <c r="AH17" s="645"/>
      <c r="AI17" s="645"/>
      <c r="AJ17" s="645"/>
      <c r="AK17" s="645"/>
      <c r="AL17" s="646">
        <v>0.5</v>
      </c>
      <c r="AM17" s="647"/>
      <c r="AN17" s="647"/>
      <c r="AO17" s="648"/>
      <c r="AP17" s="638" t="s">
        <v>196</v>
      </c>
      <c r="AQ17" s="639"/>
      <c r="AR17" s="639"/>
      <c r="AS17" s="639"/>
      <c r="AT17" s="639"/>
      <c r="AU17" s="639"/>
      <c r="AV17" s="639"/>
      <c r="AW17" s="639"/>
      <c r="AX17" s="639"/>
      <c r="AY17" s="639"/>
      <c r="AZ17" s="639"/>
      <c r="BA17" s="639"/>
      <c r="BB17" s="639"/>
      <c r="BC17" s="639"/>
      <c r="BD17" s="639"/>
      <c r="BE17" s="639"/>
      <c r="BF17" s="640"/>
      <c r="BG17" s="641" t="s">
        <v>63</v>
      </c>
      <c r="BH17" s="642"/>
      <c r="BI17" s="642"/>
      <c r="BJ17" s="642"/>
      <c r="BK17" s="642"/>
      <c r="BL17" s="642"/>
      <c r="BM17" s="642"/>
      <c r="BN17" s="643"/>
      <c r="BO17" s="644" t="s">
        <v>63</v>
      </c>
      <c r="BP17" s="644"/>
      <c r="BQ17" s="644"/>
      <c r="BR17" s="644"/>
      <c r="BS17" s="650" t="s">
        <v>63</v>
      </c>
      <c r="BT17" s="642"/>
      <c r="BU17" s="642"/>
      <c r="BV17" s="642"/>
      <c r="BW17" s="642"/>
      <c r="BX17" s="642"/>
      <c r="BY17" s="642"/>
      <c r="BZ17" s="642"/>
      <c r="CA17" s="642"/>
      <c r="CB17" s="651"/>
      <c r="CD17" s="656" t="s">
        <v>197</v>
      </c>
      <c r="CE17" s="657"/>
      <c r="CF17" s="657"/>
      <c r="CG17" s="657"/>
      <c r="CH17" s="657"/>
      <c r="CI17" s="657"/>
      <c r="CJ17" s="657"/>
      <c r="CK17" s="657"/>
      <c r="CL17" s="657"/>
      <c r="CM17" s="657"/>
      <c r="CN17" s="657"/>
      <c r="CO17" s="657"/>
      <c r="CP17" s="657"/>
      <c r="CQ17" s="658"/>
      <c r="CR17" s="641">
        <v>1526205</v>
      </c>
      <c r="CS17" s="642"/>
      <c r="CT17" s="642"/>
      <c r="CU17" s="642"/>
      <c r="CV17" s="642"/>
      <c r="CW17" s="642"/>
      <c r="CX17" s="642"/>
      <c r="CY17" s="643"/>
      <c r="CZ17" s="644">
        <v>12.4</v>
      </c>
      <c r="DA17" s="644"/>
      <c r="DB17" s="644"/>
      <c r="DC17" s="644"/>
      <c r="DD17" s="650" t="s">
        <v>63</v>
      </c>
      <c r="DE17" s="642"/>
      <c r="DF17" s="642"/>
      <c r="DG17" s="642"/>
      <c r="DH17" s="642"/>
      <c r="DI17" s="642"/>
      <c r="DJ17" s="642"/>
      <c r="DK17" s="642"/>
      <c r="DL17" s="642"/>
      <c r="DM17" s="642"/>
      <c r="DN17" s="642"/>
      <c r="DO17" s="642"/>
      <c r="DP17" s="643"/>
      <c r="DQ17" s="650">
        <v>1496546</v>
      </c>
      <c r="DR17" s="642"/>
      <c r="DS17" s="642"/>
      <c r="DT17" s="642"/>
      <c r="DU17" s="642"/>
      <c r="DV17" s="642"/>
      <c r="DW17" s="642"/>
      <c r="DX17" s="642"/>
      <c r="DY17" s="642"/>
      <c r="DZ17" s="642"/>
      <c r="EA17" s="642"/>
      <c r="EB17" s="642"/>
      <c r="EC17" s="651"/>
    </row>
    <row r="18" spans="2:133" ht="11.25" customHeight="1" x14ac:dyDescent="0.15">
      <c r="B18" s="638" t="s">
        <v>198</v>
      </c>
      <c r="C18" s="639"/>
      <c r="D18" s="639"/>
      <c r="E18" s="639"/>
      <c r="F18" s="639"/>
      <c r="G18" s="639"/>
      <c r="H18" s="639"/>
      <c r="I18" s="639"/>
      <c r="J18" s="639"/>
      <c r="K18" s="639"/>
      <c r="L18" s="639"/>
      <c r="M18" s="639"/>
      <c r="N18" s="639"/>
      <c r="O18" s="639"/>
      <c r="P18" s="639"/>
      <c r="Q18" s="640"/>
      <c r="R18" s="641">
        <v>6778</v>
      </c>
      <c r="S18" s="642"/>
      <c r="T18" s="642"/>
      <c r="U18" s="642"/>
      <c r="V18" s="642"/>
      <c r="W18" s="642"/>
      <c r="X18" s="642"/>
      <c r="Y18" s="643"/>
      <c r="Z18" s="644">
        <v>0.1</v>
      </c>
      <c r="AA18" s="644"/>
      <c r="AB18" s="644"/>
      <c r="AC18" s="644"/>
      <c r="AD18" s="645">
        <v>6778</v>
      </c>
      <c r="AE18" s="645"/>
      <c r="AF18" s="645"/>
      <c r="AG18" s="645"/>
      <c r="AH18" s="645"/>
      <c r="AI18" s="645"/>
      <c r="AJ18" s="645"/>
      <c r="AK18" s="645"/>
      <c r="AL18" s="646">
        <v>0.1</v>
      </c>
      <c r="AM18" s="647"/>
      <c r="AN18" s="647"/>
      <c r="AO18" s="648"/>
      <c r="AP18" s="638" t="s">
        <v>199</v>
      </c>
      <c r="AQ18" s="639"/>
      <c r="AR18" s="639"/>
      <c r="AS18" s="639"/>
      <c r="AT18" s="639"/>
      <c r="AU18" s="639"/>
      <c r="AV18" s="639"/>
      <c r="AW18" s="639"/>
      <c r="AX18" s="639"/>
      <c r="AY18" s="639"/>
      <c r="AZ18" s="639"/>
      <c r="BA18" s="639"/>
      <c r="BB18" s="639"/>
      <c r="BC18" s="639"/>
      <c r="BD18" s="639"/>
      <c r="BE18" s="639"/>
      <c r="BF18" s="640"/>
      <c r="BG18" s="641" t="s">
        <v>63</v>
      </c>
      <c r="BH18" s="642"/>
      <c r="BI18" s="642"/>
      <c r="BJ18" s="642"/>
      <c r="BK18" s="642"/>
      <c r="BL18" s="642"/>
      <c r="BM18" s="642"/>
      <c r="BN18" s="643"/>
      <c r="BO18" s="644" t="s">
        <v>63</v>
      </c>
      <c r="BP18" s="644"/>
      <c r="BQ18" s="644"/>
      <c r="BR18" s="644"/>
      <c r="BS18" s="650" t="s">
        <v>63</v>
      </c>
      <c r="BT18" s="642"/>
      <c r="BU18" s="642"/>
      <c r="BV18" s="642"/>
      <c r="BW18" s="642"/>
      <c r="BX18" s="642"/>
      <c r="BY18" s="642"/>
      <c r="BZ18" s="642"/>
      <c r="CA18" s="642"/>
      <c r="CB18" s="651"/>
      <c r="CD18" s="656" t="s">
        <v>200</v>
      </c>
      <c r="CE18" s="657"/>
      <c r="CF18" s="657"/>
      <c r="CG18" s="657"/>
      <c r="CH18" s="657"/>
      <c r="CI18" s="657"/>
      <c r="CJ18" s="657"/>
      <c r="CK18" s="657"/>
      <c r="CL18" s="657"/>
      <c r="CM18" s="657"/>
      <c r="CN18" s="657"/>
      <c r="CO18" s="657"/>
      <c r="CP18" s="657"/>
      <c r="CQ18" s="658"/>
      <c r="CR18" s="641" t="s">
        <v>63</v>
      </c>
      <c r="CS18" s="642"/>
      <c r="CT18" s="642"/>
      <c r="CU18" s="642"/>
      <c r="CV18" s="642"/>
      <c r="CW18" s="642"/>
      <c r="CX18" s="642"/>
      <c r="CY18" s="643"/>
      <c r="CZ18" s="644" t="s">
        <v>63</v>
      </c>
      <c r="DA18" s="644"/>
      <c r="DB18" s="644"/>
      <c r="DC18" s="644"/>
      <c r="DD18" s="650" t="s">
        <v>63</v>
      </c>
      <c r="DE18" s="642"/>
      <c r="DF18" s="642"/>
      <c r="DG18" s="642"/>
      <c r="DH18" s="642"/>
      <c r="DI18" s="642"/>
      <c r="DJ18" s="642"/>
      <c r="DK18" s="642"/>
      <c r="DL18" s="642"/>
      <c r="DM18" s="642"/>
      <c r="DN18" s="642"/>
      <c r="DO18" s="642"/>
      <c r="DP18" s="643"/>
      <c r="DQ18" s="650" t="s">
        <v>63</v>
      </c>
      <c r="DR18" s="642"/>
      <c r="DS18" s="642"/>
      <c r="DT18" s="642"/>
      <c r="DU18" s="642"/>
      <c r="DV18" s="642"/>
      <c r="DW18" s="642"/>
      <c r="DX18" s="642"/>
      <c r="DY18" s="642"/>
      <c r="DZ18" s="642"/>
      <c r="EA18" s="642"/>
      <c r="EB18" s="642"/>
      <c r="EC18" s="651"/>
    </row>
    <row r="19" spans="2:133" ht="11.25" customHeight="1" x14ac:dyDescent="0.15">
      <c r="B19" s="638" t="s">
        <v>201</v>
      </c>
      <c r="C19" s="639"/>
      <c r="D19" s="639"/>
      <c r="E19" s="639"/>
      <c r="F19" s="639"/>
      <c r="G19" s="639"/>
      <c r="H19" s="639"/>
      <c r="I19" s="639"/>
      <c r="J19" s="639"/>
      <c r="K19" s="639"/>
      <c r="L19" s="639"/>
      <c r="M19" s="639"/>
      <c r="N19" s="639"/>
      <c r="O19" s="639"/>
      <c r="P19" s="639"/>
      <c r="Q19" s="640"/>
      <c r="R19" s="641">
        <v>5003</v>
      </c>
      <c r="S19" s="642"/>
      <c r="T19" s="642"/>
      <c r="U19" s="642"/>
      <c r="V19" s="642"/>
      <c r="W19" s="642"/>
      <c r="X19" s="642"/>
      <c r="Y19" s="643"/>
      <c r="Z19" s="644">
        <v>0</v>
      </c>
      <c r="AA19" s="644"/>
      <c r="AB19" s="644"/>
      <c r="AC19" s="644"/>
      <c r="AD19" s="645">
        <v>5003</v>
      </c>
      <c r="AE19" s="645"/>
      <c r="AF19" s="645"/>
      <c r="AG19" s="645"/>
      <c r="AH19" s="645"/>
      <c r="AI19" s="645"/>
      <c r="AJ19" s="645"/>
      <c r="AK19" s="645"/>
      <c r="AL19" s="646">
        <v>0.1</v>
      </c>
      <c r="AM19" s="647"/>
      <c r="AN19" s="647"/>
      <c r="AO19" s="648"/>
      <c r="AP19" s="638" t="s">
        <v>202</v>
      </c>
      <c r="AQ19" s="639"/>
      <c r="AR19" s="639"/>
      <c r="AS19" s="639"/>
      <c r="AT19" s="639"/>
      <c r="AU19" s="639"/>
      <c r="AV19" s="639"/>
      <c r="AW19" s="639"/>
      <c r="AX19" s="639"/>
      <c r="AY19" s="639"/>
      <c r="AZ19" s="639"/>
      <c r="BA19" s="639"/>
      <c r="BB19" s="639"/>
      <c r="BC19" s="639"/>
      <c r="BD19" s="639"/>
      <c r="BE19" s="639"/>
      <c r="BF19" s="640"/>
      <c r="BG19" s="641">
        <v>595</v>
      </c>
      <c r="BH19" s="642"/>
      <c r="BI19" s="642"/>
      <c r="BJ19" s="642"/>
      <c r="BK19" s="642"/>
      <c r="BL19" s="642"/>
      <c r="BM19" s="642"/>
      <c r="BN19" s="643"/>
      <c r="BO19" s="644">
        <v>0</v>
      </c>
      <c r="BP19" s="644"/>
      <c r="BQ19" s="644"/>
      <c r="BR19" s="644"/>
      <c r="BS19" s="650" t="s">
        <v>63</v>
      </c>
      <c r="BT19" s="642"/>
      <c r="BU19" s="642"/>
      <c r="BV19" s="642"/>
      <c r="BW19" s="642"/>
      <c r="BX19" s="642"/>
      <c r="BY19" s="642"/>
      <c r="BZ19" s="642"/>
      <c r="CA19" s="642"/>
      <c r="CB19" s="651"/>
      <c r="CD19" s="656" t="s">
        <v>203</v>
      </c>
      <c r="CE19" s="657"/>
      <c r="CF19" s="657"/>
      <c r="CG19" s="657"/>
      <c r="CH19" s="657"/>
      <c r="CI19" s="657"/>
      <c r="CJ19" s="657"/>
      <c r="CK19" s="657"/>
      <c r="CL19" s="657"/>
      <c r="CM19" s="657"/>
      <c r="CN19" s="657"/>
      <c r="CO19" s="657"/>
      <c r="CP19" s="657"/>
      <c r="CQ19" s="658"/>
      <c r="CR19" s="641" t="s">
        <v>63</v>
      </c>
      <c r="CS19" s="642"/>
      <c r="CT19" s="642"/>
      <c r="CU19" s="642"/>
      <c r="CV19" s="642"/>
      <c r="CW19" s="642"/>
      <c r="CX19" s="642"/>
      <c r="CY19" s="643"/>
      <c r="CZ19" s="644" t="s">
        <v>63</v>
      </c>
      <c r="DA19" s="644"/>
      <c r="DB19" s="644"/>
      <c r="DC19" s="644"/>
      <c r="DD19" s="650" t="s">
        <v>63</v>
      </c>
      <c r="DE19" s="642"/>
      <c r="DF19" s="642"/>
      <c r="DG19" s="642"/>
      <c r="DH19" s="642"/>
      <c r="DI19" s="642"/>
      <c r="DJ19" s="642"/>
      <c r="DK19" s="642"/>
      <c r="DL19" s="642"/>
      <c r="DM19" s="642"/>
      <c r="DN19" s="642"/>
      <c r="DO19" s="642"/>
      <c r="DP19" s="643"/>
      <c r="DQ19" s="650" t="s">
        <v>63</v>
      </c>
      <c r="DR19" s="642"/>
      <c r="DS19" s="642"/>
      <c r="DT19" s="642"/>
      <c r="DU19" s="642"/>
      <c r="DV19" s="642"/>
      <c r="DW19" s="642"/>
      <c r="DX19" s="642"/>
      <c r="DY19" s="642"/>
      <c r="DZ19" s="642"/>
      <c r="EA19" s="642"/>
      <c r="EB19" s="642"/>
      <c r="EC19" s="651"/>
    </row>
    <row r="20" spans="2:133" ht="11.25" customHeight="1" x14ac:dyDescent="0.15">
      <c r="B20" s="638" t="s">
        <v>204</v>
      </c>
      <c r="C20" s="639"/>
      <c r="D20" s="639"/>
      <c r="E20" s="639"/>
      <c r="F20" s="639"/>
      <c r="G20" s="639"/>
      <c r="H20" s="639"/>
      <c r="I20" s="639"/>
      <c r="J20" s="639"/>
      <c r="K20" s="639"/>
      <c r="L20" s="639"/>
      <c r="M20" s="639"/>
      <c r="N20" s="639"/>
      <c r="O20" s="639"/>
      <c r="P20" s="639"/>
      <c r="Q20" s="640"/>
      <c r="R20" s="641">
        <v>463</v>
      </c>
      <c r="S20" s="642"/>
      <c r="T20" s="642"/>
      <c r="U20" s="642"/>
      <c r="V20" s="642"/>
      <c r="W20" s="642"/>
      <c r="X20" s="642"/>
      <c r="Y20" s="643"/>
      <c r="Z20" s="644">
        <v>0</v>
      </c>
      <c r="AA20" s="644"/>
      <c r="AB20" s="644"/>
      <c r="AC20" s="644"/>
      <c r="AD20" s="645">
        <v>463</v>
      </c>
      <c r="AE20" s="645"/>
      <c r="AF20" s="645"/>
      <c r="AG20" s="645"/>
      <c r="AH20" s="645"/>
      <c r="AI20" s="645"/>
      <c r="AJ20" s="645"/>
      <c r="AK20" s="645"/>
      <c r="AL20" s="646">
        <v>0</v>
      </c>
      <c r="AM20" s="647"/>
      <c r="AN20" s="647"/>
      <c r="AO20" s="648"/>
      <c r="AP20" s="638" t="s">
        <v>205</v>
      </c>
      <c r="AQ20" s="639"/>
      <c r="AR20" s="639"/>
      <c r="AS20" s="639"/>
      <c r="AT20" s="639"/>
      <c r="AU20" s="639"/>
      <c r="AV20" s="639"/>
      <c r="AW20" s="639"/>
      <c r="AX20" s="639"/>
      <c r="AY20" s="639"/>
      <c r="AZ20" s="639"/>
      <c r="BA20" s="639"/>
      <c r="BB20" s="639"/>
      <c r="BC20" s="639"/>
      <c r="BD20" s="639"/>
      <c r="BE20" s="639"/>
      <c r="BF20" s="640"/>
      <c r="BG20" s="641">
        <v>595</v>
      </c>
      <c r="BH20" s="642"/>
      <c r="BI20" s="642"/>
      <c r="BJ20" s="642"/>
      <c r="BK20" s="642"/>
      <c r="BL20" s="642"/>
      <c r="BM20" s="642"/>
      <c r="BN20" s="643"/>
      <c r="BO20" s="644">
        <v>0</v>
      </c>
      <c r="BP20" s="644"/>
      <c r="BQ20" s="644"/>
      <c r="BR20" s="644"/>
      <c r="BS20" s="650" t="s">
        <v>63</v>
      </c>
      <c r="BT20" s="642"/>
      <c r="BU20" s="642"/>
      <c r="BV20" s="642"/>
      <c r="BW20" s="642"/>
      <c r="BX20" s="642"/>
      <c r="BY20" s="642"/>
      <c r="BZ20" s="642"/>
      <c r="CA20" s="642"/>
      <c r="CB20" s="651"/>
      <c r="CD20" s="656" t="s">
        <v>206</v>
      </c>
      <c r="CE20" s="657"/>
      <c r="CF20" s="657"/>
      <c r="CG20" s="657"/>
      <c r="CH20" s="657"/>
      <c r="CI20" s="657"/>
      <c r="CJ20" s="657"/>
      <c r="CK20" s="657"/>
      <c r="CL20" s="657"/>
      <c r="CM20" s="657"/>
      <c r="CN20" s="657"/>
      <c r="CO20" s="657"/>
      <c r="CP20" s="657"/>
      <c r="CQ20" s="658"/>
      <c r="CR20" s="641">
        <v>12331078</v>
      </c>
      <c r="CS20" s="642"/>
      <c r="CT20" s="642"/>
      <c r="CU20" s="642"/>
      <c r="CV20" s="642"/>
      <c r="CW20" s="642"/>
      <c r="CX20" s="642"/>
      <c r="CY20" s="643"/>
      <c r="CZ20" s="644">
        <v>100</v>
      </c>
      <c r="DA20" s="644"/>
      <c r="DB20" s="644"/>
      <c r="DC20" s="644"/>
      <c r="DD20" s="650">
        <v>1774064</v>
      </c>
      <c r="DE20" s="642"/>
      <c r="DF20" s="642"/>
      <c r="DG20" s="642"/>
      <c r="DH20" s="642"/>
      <c r="DI20" s="642"/>
      <c r="DJ20" s="642"/>
      <c r="DK20" s="642"/>
      <c r="DL20" s="642"/>
      <c r="DM20" s="642"/>
      <c r="DN20" s="642"/>
      <c r="DO20" s="642"/>
      <c r="DP20" s="643"/>
      <c r="DQ20" s="650">
        <v>8096822</v>
      </c>
      <c r="DR20" s="642"/>
      <c r="DS20" s="642"/>
      <c r="DT20" s="642"/>
      <c r="DU20" s="642"/>
      <c r="DV20" s="642"/>
      <c r="DW20" s="642"/>
      <c r="DX20" s="642"/>
      <c r="DY20" s="642"/>
      <c r="DZ20" s="642"/>
      <c r="EA20" s="642"/>
      <c r="EB20" s="642"/>
      <c r="EC20" s="651"/>
    </row>
    <row r="21" spans="2:133" ht="11.25" customHeight="1" x14ac:dyDescent="0.15">
      <c r="B21" s="638" t="s">
        <v>207</v>
      </c>
      <c r="C21" s="639"/>
      <c r="D21" s="639"/>
      <c r="E21" s="639"/>
      <c r="F21" s="639"/>
      <c r="G21" s="639"/>
      <c r="H21" s="639"/>
      <c r="I21" s="639"/>
      <c r="J21" s="639"/>
      <c r="K21" s="639"/>
      <c r="L21" s="639"/>
      <c r="M21" s="639"/>
      <c r="N21" s="639"/>
      <c r="O21" s="639"/>
      <c r="P21" s="639"/>
      <c r="Q21" s="640"/>
      <c r="R21" s="641">
        <v>21227</v>
      </c>
      <c r="S21" s="642"/>
      <c r="T21" s="642"/>
      <c r="U21" s="642"/>
      <c r="V21" s="642"/>
      <c r="W21" s="642"/>
      <c r="X21" s="642"/>
      <c r="Y21" s="643"/>
      <c r="Z21" s="644">
        <v>0.2</v>
      </c>
      <c r="AA21" s="644"/>
      <c r="AB21" s="644"/>
      <c r="AC21" s="644"/>
      <c r="AD21" s="645">
        <v>21227</v>
      </c>
      <c r="AE21" s="645"/>
      <c r="AF21" s="645"/>
      <c r="AG21" s="645"/>
      <c r="AH21" s="645"/>
      <c r="AI21" s="645"/>
      <c r="AJ21" s="645"/>
      <c r="AK21" s="645"/>
      <c r="AL21" s="646">
        <v>0.3</v>
      </c>
      <c r="AM21" s="647"/>
      <c r="AN21" s="647"/>
      <c r="AO21" s="648"/>
      <c r="AP21" s="660" t="s">
        <v>208</v>
      </c>
      <c r="AQ21" s="661"/>
      <c r="AR21" s="661"/>
      <c r="AS21" s="661"/>
      <c r="AT21" s="661"/>
      <c r="AU21" s="661"/>
      <c r="AV21" s="661"/>
      <c r="AW21" s="661"/>
      <c r="AX21" s="661"/>
      <c r="AY21" s="661"/>
      <c r="AZ21" s="661"/>
      <c r="BA21" s="661"/>
      <c r="BB21" s="661"/>
      <c r="BC21" s="661"/>
      <c r="BD21" s="661"/>
      <c r="BE21" s="661"/>
      <c r="BF21" s="662"/>
      <c r="BG21" s="641">
        <v>595</v>
      </c>
      <c r="BH21" s="642"/>
      <c r="BI21" s="642"/>
      <c r="BJ21" s="642"/>
      <c r="BK21" s="642"/>
      <c r="BL21" s="642"/>
      <c r="BM21" s="642"/>
      <c r="BN21" s="643"/>
      <c r="BO21" s="644">
        <v>0</v>
      </c>
      <c r="BP21" s="644"/>
      <c r="BQ21" s="644"/>
      <c r="BR21" s="644"/>
      <c r="BS21" s="650" t="s">
        <v>63</v>
      </c>
      <c r="BT21" s="642"/>
      <c r="BU21" s="642"/>
      <c r="BV21" s="642"/>
      <c r="BW21" s="642"/>
      <c r="BX21" s="642"/>
      <c r="BY21" s="642"/>
      <c r="BZ21" s="642"/>
      <c r="CA21" s="642"/>
      <c r="CB21" s="651"/>
      <c r="CD21" s="668"/>
      <c r="CE21" s="669"/>
      <c r="CF21" s="669"/>
      <c r="CG21" s="669"/>
      <c r="CH21" s="669"/>
      <c r="CI21" s="669"/>
      <c r="CJ21" s="669"/>
      <c r="CK21" s="669"/>
      <c r="CL21" s="669"/>
      <c r="CM21" s="669"/>
      <c r="CN21" s="669"/>
      <c r="CO21" s="669"/>
      <c r="CP21" s="669"/>
      <c r="CQ21" s="670"/>
      <c r="CR21" s="671"/>
      <c r="CS21" s="664"/>
      <c r="CT21" s="664"/>
      <c r="CU21" s="664"/>
      <c r="CV21" s="664"/>
      <c r="CW21" s="664"/>
      <c r="CX21" s="664"/>
      <c r="CY21" s="672"/>
      <c r="CZ21" s="673"/>
      <c r="DA21" s="673"/>
      <c r="DB21" s="673"/>
      <c r="DC21" s="673"/>
      <c r="DD21" s="663"/>
      <c r="DE21" s="664"/>
      <c r="DF21" s="664"/>
      <c r="DG21" s="664"/>
      <c r="DH21" s="664"/>
      <c r="DI21" s="664"/>
      <c r="DJ21" s="664"/>
      <c r="DK21" s="664"/>
      <c r="DL21" s="664"/>
      <c r="DM21" s="664"/>
      <c r="DN21" s="664"/>
      <c r="DO21" s="664"/>
      <c r="DP21" s="672"/>
      <c r="DQ21" s="663"/>
      <c r="DR21" s="664"/>
      <c r="DS21" s="664"/>
      <c r="DT21" s="664"/>
      <c r="DU21" s="664"/>
      <c r="DV21" s="664"/>
      <c r="DW21" s="664"/>
      <c r="DX21" s="664"/>
      <c r="DY21" s="664"/>
      <c r="DZ21" s="664"/>
      <c r="EA21" s="664"/>
      <c r="EB21" s="664"/>
      <c r="EC21" s="665"/>
    </row>
    <row r="22" spans="2:133" ht="11.25" customHeight="1" x14ac:dyDescent="0.15">
      <c r="B22" s="638" t="s">
        <v>209</v>
      </c>
      <c r="C22" s="639"/>
      <c r="D22" s="639"/>
      <c r="E22" s="639"/>
      <c r="F22" s="639"/>
      <c r="G22" s="639"/>
      <c r="H22" s="639"/>
      <c r="I22" s="639"/>
      <c r="J22" s="639"/>
      <c r="K22" s="639"/>
      <c r="L22" s="639"/>
      <c r="M22" s="639"/>
      <c r="N22" s="639"/>
      <c r="O22" s="639"/>
      <c r="P22" s="639"/>
      <c r="Q22" s="640"/>
      <c r="R22" s="641">
        <v>4672131</v>
      </c>
      <c r="S22" s="642"/>
      <c r="T22" s="642"/>
      <c r="U22" s="642"/>
      <c r="V22" s="642"/>
      <c r="W22" s="642"/>
      <c r="X22" s="642"/>
      <c r="Y22" s="643"/>
      <c r="Z22" s="644">
        <v>36.5</v>
      </c>
      <c r="AA22" s="644"/>
      <c r="AB22" s="644"/>
      <c r="AC22" s="644"/>
      <c r="AD22" s="645">
        <v>4390619</v>
      </c>
      <c r="AE22" s="645"/>
      <c r="AF22" s="645"/>
      <c r="AG22" s="645"/>
      <c r="AH22" s="645"/>
      <c r="AI22" s="645"/>
      <c r="AJ22" s="645"/>
      <c r="AK22" s="645"/>
      <c r="AL22" s="646">
        <v>62.5</v>
      </c>
      <c r="AM22" s="647"/>
      <c r="AN22" s="647"/>
      <c r="AO22" s="648"/>
      <c r="AP22" s="660" t="s">
        <v>210</v>
      </c>
      <c r="AQ22" s="661"/>
      <c r="AR22" s="661"/>
      <c r="AS22" s="661"/>
      <c r="AT22" s="661"/>
      <c r="AU22" s="661"/>
      <c r="AV22" s="661"/>
      <c r="AW22" s="661"/>
      <c r="AX22" s="661"/>
      <c r="AY22" s="661"/>
      <c r="AZ22" s="661"/>
      <c r="BA22" s="661"/>
      <c r="BB22" s="661"/>
      <c r="BC22" s="661"/>
      <c r="BD22" s="661"/>
      <c r="BE22" s="661"/>
      <c r="BF22" s="662"/>
      <c r="BG22" s="641" t="s">
        <v>63</v>
      </c>
      <c r="BH22" s="642"/>
      <c r="BI22" s="642"/>
      <c r="BJ22" s="642"/>
      <c r="BK22" s="642"/>
      <c r="BL22" s="642"/>
      <c r="BM22" s="642"/>
      <c r="BN22" s="643"/>
      <c r="BO22" s="644" t="s">
        <v>63</v>
      </c>
      <c r="BP22" s="644"/>
      <c r="BQ22" s="644"/>
      <c r="BR22" s="644"/>
      <c r="BS22" s="650" t="s">
        <v>63</v>
      </c>
      <c r="BT22" s="642"/>
      <c r="BU22" s="642"/>
      <c r="BV22" s="642"/>
      <c r="BW22" s="642"/>
      <c r="BX22" s="642"/>
      <c r="BY22" s="642"/>
      <c r="BZ22" s="642"/>
      <c r="CA22" s="642"/>
      <c r="CB22" s="651"/>
      <c r="CD22" s="623" t="s">
        <v>211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212</v>
      </c>
      <c r="C23" s="639"/>
      <c r="D23" s="639"/>
      <c r="E23" s="639"/>
      <c r="F23" s="639"/>
      <c r="G23" s="639"/>
      <c r="H23" s="639"/>
      <c r="I23" s="639"/>
      <c r="J23" s="639"/>
      <c r="K23" s="639"/>
      <c r="L23" s="639"/>
      <c r="M23" s="639"/>
      <c r="N23" s="639"/>
      <c r="O23" s="639"/>
      <c r="P23" s="639"/>
      <c r="Q23" s="640"/>
      <c r="R23" s="641">
        <v>4390619</v>
      </c>
      <c r="S23" s="642"/>
      <c r="T23" s="642"/>
      <c r="U23" s="642"/>
      <c r="V23" s="642"/>
      <c r="W23" s="642"/>
      <c r="X23" s="642"/>
      <c r="Y23" s="643"/>
      <c r="Z23" s="644">
        <v>34.299999999999997</v>
      </c>
      <c r="AA23" s="644"/>
      <c r="AB23" s="644"/>
      <c r="AC23" s="644"/>
      <c r="AD23" s="645">
        <v>4390619</v>
      </c>
      <c r="AE23" s="645"/>
      <c r="AF23" s="645"/>
      <c r="AG23" s="645"/>
      <c r="AH23" s="645"/>
      <c r="AI23" s="645"/>
      <c r="AJ23" s="645"/>
      <c r="AK23" s="645"/>
      <c r="AL23" s="646">
        <v>62.5</v>
      </c>
      <c r="AM23" s="647"/>
      <c r="AN23" s="647"/>
      <c r="AO23" s="648"/>
      <c r="AP23" s="660" t="s">
        <v>213</v>
      </c>
      <c r="AQ23" s="661"/>
      <c r="AR23" s="661"/>
      <c r="AS23" s="661"/>
      <c r="AT23" s="661"/>
      <c r="AU23" s="661"/>
      <c r="AV23" s="661"/>
      <c r="AW23" s="661"/>
      <c r="AX23" s="661"/>
      <c r="AY23" s="661"/>
      <c r="AZ23" s="661"/>
      <c r="BA23" s="661"/>
      <c r="BB23" s="661"/>
      <c r="BC23" s="661"/>
      <c r="BD23" s="661"/>
      <c r="BE23" s="661"/>
      <c r="BF23" s="662"/>
      <c r="BG23" s="641" t="s">
        <v>63</v>
      </c>
      <c r="BH23" s="642"/>
      <c r="BI23" s="642"/>
      <c r="BJ23" s="642"/>
      <c r="BK23" s="642"/>
      <c r="BL23" s="642"/>
      <c r="BM23" s="642"/>
      <c r="BN23" s="643"/>
      <c r="BO23" s="644" t="s">
        <v>63</v>
      </c>
      <c r="BP23" s="644"/>
      <c r="BQ23" s="644"/>
      <c r="BR23" s="644"/>
      <c r="BS23" s="650" t="s">
        <v>63</v>
      </c>
      <c r="BT23" s="642"/>
      <c r="BU23" s="642"/>
      <c r="BV23" s="642"/>
      <c r="BW23" s="642"/>
      <c r="BX23" s="642"/>
      <c r="BY23" s="642"/>
      <c r="BZ23" s="642"/>
      <c r="CA23" s="642"/>
      <c r="CB23" s="651"/>
      <c r="CD23" s="623" t="s">
        <v>153</v>
      </c>
      <c r="CE23" s="624"/>
      <c r="CF23" s="624"/>
      <c r="CG23" s="624"/>
      <c r="CH23" s="624"/>
      <c r="CI23" s="624"/>
      <c r="CJ23" s="624"/>
      <c r="CK23" s="624"/>
      <c r="CL23" s="624"/>
      <c r="CM23" s="624"/>
      <c r="CN23" s="624"/>
      <c r="CO23" s="624"/>
      <c r="CP23" s="624"/>
      <c r="CQ23" s="625"/>
      <c r="CR23" s="623" t="s">
        <v>214</v>
      </c>
      <c r="CS23" s="624"/>
      <c r="CT23" s="624"/>
      <c r="CU23" s="624"/>
      <c r="CV23" s="624"/>
      <c r="CW23" s="624"/>
      <c r="CX23" s="624"/>
      <c r="CY23" s="625"/>
      <c r="CZ23" s="623" t="s">
        <v>215</v>
      </c>
      <c r="DA23" s="624"/>
      <c r="DB23" s="624"/>
      <c r="DC23" s="625"/>
      <c r="DD23" s="623" t="s">
        <v>216</v>
      </c>
      <c r="DE23" s="624"/>
      <c r="DF23" s="624"/>
      <c r="DG23" s="624"/>
      <c r="DH23" s="624"/>
      <c r="DI23" s="624"/>
      <c r="DJ23" s="624"/>
      <c r="DK23" s="625"/>
      <c r="DL23" s="674" t="s">
        <v>217</v>
      </c>
      <c r="DM23" s="675"/>
      <c r="DN23" s="675"/>
      <c r="DO23" s="675"/>
      <c r="DP23" s="675"/>
      <c r="DQ23" s="675"/>
      <c r="DR23" s="675"/>
      <c r="DS23" s="675"/>
      <c r="DT23" s="675"/>
      <c r="DU23" s="675"/>
      <c r="DV23" s="676"/>
      <c r="DW23" s="623" t="s">
        <v>218</v>
      </c>
      <c r="DX23" s="624"/>
      <c r="DY23" s="624"/>
      <c r="DZ23" s="624"/>
      <c r="EA23" s="624"/>
      <c r="EB23" s="624"/>
      <c r="EC23" s="625"/>
    </row>
    <row r="24" spans="2:133" ht="11.25" customHeight="1" x14ac:dyDescent="0.15">
      <c r="B24" s="638" t="s">
        <v>219</v>
      </c>
      <c r="C24" s="639"/>
      <c r="D24" s="639"/>
      <c r="E24" s="639"/>
      <c r="F24" s="639"/>
      <c r="G24" s="639"/>
      <c r="H24" s="639"/>
      <c r="I24" s="639"/>
      <c r="J24" s="639"/>
      <c r="K24" s="639"/>
      <c r="L24" s="639"/>
      <c r="M24" s="639"/>
      <c r="N24" s="639"/>
      <c r="O24" s="639"/>
      <c r="P24" s="639"/>
      <c r="Q24" s="640"/>
      <c r="R24" s="641">
        <v>281512</v>
      </c>
      <c r="S24" s="642"/>
      <c r="T24" s="642"/>
      <c r="U24" s="642"/>
      <c r="V24" s="642"/>
      <c r="W24" s="642"/>
      <c r="X24" s="642"/>
      <c r="Y24" s="643"/>
      <c r="Z24" s="644">
        <v>2.2000000000000002</v>
      </c>
      <c r="AA24" s="644"/>
      <c r="AB24" s="644"/>
      <c r="AC24" s="644"/>
      <c r="AD24" s="645" t="s">
        <v>63</v>
      </c>
      <c r="AE24" s="645"/>
      <c r="AF24" s="645"/>
      <c r="AG24" s="645"/>
      <c r="AH24" s="645"/>
      <c r="AI24" s="645"/>
      <c r="AJ24" s="645"/>
      <c r="AK24" s="645"/>
      <c r="AL24" s="646" t="s">
        <v>63</v>
      </c>
      <c r="AM24" s="647"/>
      <c r="AN24" s="647"/>
      <c r="AO24" s="648"/>
      <c r="AP24" s="660" t="s">
        <v>220</v>
      </c>
      <c r="AQ24" s="661"/>
      <c r="AR24" s="661"/>
      <c r="AS24" s="661"/>
      <c r="AT24" s="661"/>
      <c r="AU24" s="661"/>
      <c r="AV24" s="661"/>
      <c r="AW24" s="661"/>
      <c r="AX24" s="661"/>
      <c r="AY24" s="661"/>
      <c r="AZ24" s="661"/>
      <c r="BA24" s="661"/>
      <c r="BB24" s="661"/>
      <c r="BC24" s="661"/>
      <c r="BD24" s="661"/>
      <c r="BE24" s="661"/>
      <c r="BF24" s="662"/>
      <c r="BG24" s="641" t="s">
        <v>63</v>
      </c>
      <c r="BH24" s="642"/>
      <c r="BI24" s="642"/>
      <c r="BJ24" s="642"/>
      <c r="BK24" s="642"/>
      <c r="BL24" s="642"/>
      <c r="BM24" s="642"/>
      <c r="BN24" s="643"/>
      <c r="BO24" s="644" t="s">
        <v>63</v>
      </c>
      <c r="BP24" s="644"/>
      <c r="BQ24" s="644"/>
      <c r="BR24" s="644"/>
      <c r="BS24" s="650" t="s">
        <v>63</v>
      </c>
      <c r="BT24" s="642"/>
      <c r="BU24" s="642"/>
      <c r="BV24" s="642"/>
      <c r="BW24" s="642"/>
      <c r="BX24" s="642"/>
      <c r="BY24" s="642"/>
      <c r="BZ24" s="642"/>
      <c r="CA24" s="642"/>
      <c r="CB24" s="651"/>
      <c r="CD24" s="652" t="s">
        <v>221</v>
      </c>
      <c r="CE24" s="653"/>
      <c r="CF24" s="653"/>
      <c r="CG24" s="653"/>
      <c r="CH24" s="653"/>
      <c r="CI24" s="653"/>
      <c r="CJ24" s="653"/>
      <c r="CK24" s="653"/>
      <c r="CL24" s="653"/>
      <c r="CM24" s="653"/>
      <c r="CN24" s="653"/>
      <c r="CO24" s="653"/>
      <c r="CP24" s="653"/>
      <c r="CQ24" s="654"/>
      <c r="CR24" s="630">
        <v>4533936</v>
      </c>
      <c r="CS24" s="631"/>
      <c r="CT24" s="631"/>
      <c r="CU24" s="631"/>
      <c r="CV24" s="631"/>
      <c r="CW24" s="631"/>
      <c r="CX24" s="631"/>
      <c r="CY24" s="632"/>
      <c r="CZ24" s="635">
        <v>36.799999999999997</v>
      </c>
      <c r="DA24" s="636"/>
      <c r="DB24" s="636"/>
      <c r="DC24" s="655"/>
      <c r="DD24" s="677">
        <v>3438189</v>
      </c>
      <c r="DE24" s="631"/>
      <c r="DF24" s="631"/>
      <c r="DG24" s="631"/>
      <c r="DH24" s="631"/>
      <c r="DI24" s="631"/>
      <c r="DJ24" s="631"/>
      <c r="DK24" s="632"/>
      <c r="DL24" s="677">
        <v>3422818</v>
      </c>
      <c r="DM24" s="631"/>
      <c r="DN24" s="631"/>
      <c r="DO24" s="631"/>
      <c r="DP24" s="631"/>
      <c r="DQ24" s="631"/>
      <c r="DR24" s="631"/>
      <c r="DS24" s="631"/>
      <c r="DT24" s="631"/>
      <c r="DU24" s="631"/>
      <c r="DV24" s="632"/>
      <c r="DW24" s="635">
        <v>47.2</v>
      </c>
      <c r="DX24" s="636"/>
      <c r="DY24" s="636"/>
      <c r="DZ24" s="636"/>
      <c r="EA24" s="636"/>
      <c r="EB24" s="636"/>
      <c r="EC24" s="637"/>
    </row>
    <row r="25" spans="2:133" ht="11.25" customHeight="1" x14ac:dyDescent="0.15">
      <c r="B25" s="638" t="s">
        <v>222</v>
      </c>
      <c r="C25" s="639"/>
      <c r="D25" s="639"/>
      <c r="E25" s="639"/>
      <c r="F25" s="639"/>
      <c r="G25" s="639"/>
      <c r="H25" s="639"/>
      <c r="I25" s="639"/>
      <c r="J25" s="639"/>
      <c r="K25" s="639"/>
      <c r="L25" s="639"/>
      <c r="M25" s="639"/>
      <c r="N25" s="639"/>
      <c r="O25" s="639"/>
      <c r="P25" s="639"/>
      <c r="Q25" s="640"/>
      <c r="R25" s="641" t="s">
        <v>63</v>
      </c>
      <c r="S25" s="642"/>
      <c r="T25" s="642"/>
      <c r="U25" s="642"/>
      <c r="V25" s="642"/>
      <c r="W25" s="642"/>
      <c r="X25" s="642"/>
      <c r="Y25" s="643"/>
      <c r="Z25" s="644" t="s">
        <v>63</v>
      </c>
      <c r="AA25" s="644"/>
      <c r="AB25" s="644"/>
      <c r="AC25" s="644"/>
      <c r="AD25" s="645" t="s">
        <v>63</v>
      </c>
      <c r="AE25" s="645"/>
      <c r="AF25" s="645"/>
      <c r="AG25" s="645"/>
      <c r="AH25" s="645"/>
      <c r="AI25" s="645"/>
      <c r="AJ25" s="645"/>
      <c r="AK25" s="645"/>
      <c r="AL25" s="646" t="s">
        <v>63</v>
      </c>
      <c r="AM25" s="647"/>
      <c r="AN25" s="647"/>
      <c r="AO25" s="648"/>
      <c r="AP25" s="660" t="s">
        <v>223</v>
      </c>
      <c r="AQ25" s="661"/>
      <c r="AR25" s="661"/>
      <c r="AS25" s="661"/>
      <c r="AT25" s="661"/>
      <c r="AU25" s="661"/>
      <c r="AV25" s="661"/>
      <c r="AW25" s="661"/>
      <c r="AX25" s="661"/>
      <c r="AY25" s="661"/>
      <c r="AZ25" s="661"/>
      <c r="BA25" s="661"/>
      <c r="BB25" s="661"/>
      <c r="BC25" s="661"/>
      <c r="BD25" s="661"/>
      <c r="BE25" s="661"/>
      <c r="BF25" s="662"/>
      <c r="BG25" s="641" t="s">
        <v>63</v>
      </c>
      <c r="BH25" s="642"/>
      <c r="BI25" s="642"/>
      <c r="BJ25" s="642"/>
      <c r="BK25" s="642"/>
      <c r="BL25" s="642"/>
      <c r="BM25" s="642"/>
      <c r="BN25" s="643"/>
      <c r="BO25" s="644" t="s">
        <v>63</v>
      </c>
      <c r="BP25" s="644"/>
      <c r="BQ25" s="644"/>
      <c r="BR25" s="644"/>
      <c r="BS25" s="650" t="s">
        <v>63</v>
      </c>
      <c r="BT25" s="642"/>
      <c r="BU25" s="642"/>
      <c r="BV25" s="642"/>
      <c r="BW25" s="642"/>
      <c r="BX25" s="642"/>
      <c r="BY25" s="642"/>
      <c r="BZ25" s="642"/>
      <c r="CA25" s="642"/>
      <c r="CB25" s="651"/>
      <c r="CD25" s="656" t="s">
        <v>224</v>
      </c>
      <c r="CE25" s="657"/>
      <c r="CF25" s="657"/>
      <c r="CG25" s="657"/>
      <c r="CH25" s="657"/>
      <c r="CI25" s="657"/>
      <c r="CJ25" s="657"/>
      <c r="CK25" s="657"/>
      <c r="CL25" s="657"/>
      <c r="CM25" s="657"/>
      <c r="CN25" s="657"/>
      <c r="CO25" s="657"/>
      <c r="CP25" s="657"/>
      <c r="CQ25" s="658"/>
      <c r="CR25" s="641">
        <v>1624716</v>
      </c>
      <c r="CS25" s="666"/>
      <c r="CT25" s="666"/>
      <c r="CU25" s="666"/>
      <c r="CV25" s="666"/>
      <c r="CW25" s="666"/>
      <c r="CX25" s="666"/>
      <c r="CY25" s="667"/>
      <c r="CZ25" s="646">
        <v>13.2</v>
      </c>
      <c r="DA25" s="678"/>
      <c r="DB25" s="678"/>
      <c r="DC25" s="680"/>
      <c r="DD25" s="650">
        <v>1494683</v>
      </c>
      <c r="DE25" s="666"/>
      <c r="DF25" s="666"/>
      <c r="DG25" s="666"/>
      <c r="DH25" s="666"/>
      <c r="DI25" s="666"/>
      <c r="DJ25" s="666"/>
      <c r="DK25" s="667"/>
      <c r="DL25" s="650">
        <v>1482936</v>
      </c>
      <c r="DM25" s="666"/>
      <c r="DN25" s="666"/>
      <c r="DO25" s="666"/>
      <c r="DP25" s="666"/>
      <c r="DQ25" s="666"/>
      <c r="DR25" s="666"/>
      <c r="DS25" s="666"/>
      <c r="DT25" s="666"/>
      <c r="DU25" s="666"/>
      <c r="DV25" s="667"/>
      <c r="DW25" s="646">
        <v>20.399999999999999</v>
      </c>
      <c r="DX25" s="678"/>
      <c r="DY25" s="678"/>
      <c r="DZ25" s="678"/>
      <c r="EA25" s="678"/>
      <c r="EB25" s="678"/>
      <c r="EC25" s="679"/>
    </row>
    <row r="26" spans="2:133" ht="11.25" customHeight="1" x14ac:dyDescent="0.15">
      <c r="B26" s="638" t="s">
        <v>225</v>
      </c>
      <c r="C26" s="639"/>
      <c r="D26" s="639"/>
      <c r="E26" s="639"/>
      <c r="F26" s="639"/>
      <c r="G26" s="639"/>
      <c r="H26" s="639"/>
      <c r="I26" s="639"/>
      <c r="J26" s="639"/>
      <c r="K26" s="639"/>
      <c r="L26" s="639"/>
      <c r="M26" s="639"/>
      <c r="N26" s="639"/>
      <c r="O26" s="639"/>
      <c r="P26" s="639"/>
      <c r="Q26" s="640"/>
      <c r="R26" s="641">
        <v>7258362</v>
      </c>
      <c r="S26" s="642"/>
      <c r="T26" s="642"/>
      <c r="U26" s="642"/>
      <c r="V26" s="642"/>
      <c r="W26" s="642"/>
      <c r="X26" s="642"/>
      <c r="Y26" s="643"/>
      <c r="Z26" s="644">
        <v>56.8</v>
      </c>
      <c r="AA26" s="644"/>
      <c r="AB26" s="644"/>
      <c r="AC26" s="644"/>
      <c r="AD26" s="645">
        <v>6976850</v>
      </c>
      <c r="AE26" s="645"/>
      <c r="AF26" s="645"/>
      <c r="AG26" s="645"/>
      <c r="AH26" s="645"/>
      <c r="AI26" s="645"/>
      <c r="AJ26" s="645"/>
      <c r="AK26" s="645"/>
      <c r="AL26" s="646">
        <v>99.3</v>
      </c>
      <c r="AM26" s="647"/>
      <c r="AN26" s="647"/>
      <c r="AO26" s="648"/>
      <c r="AP26" s="660" t="s">
        <v>226</v>
      </c>
      <c r="AQ26" s="681"/>
      <c r="AR26" s="681"/>
      <c r="AS26" s="681"/>
      <c r="AT26" s="681"/>
      <c r="AU26" s="681"/>
      <c r="AV26" s="681"/>
      <c r="AW26" s="681"/>
      <c r="AX26" s="681"/>
      <c r="AY26" s="681"/>
      <c r="AZ26" s="681"/>
      <c r="BA26" s="681"/>
      <c r="BB26" s="681"/>
      <c r="BC26" s="681"/>
      <c r="BD26" s="681"/>
      <c r="BE26" s="681"/>
      <c r="BF26" s="662"/>
      <c r="BG26" s="641" t="s">
        <v>63</v>
      </c>
      <c r="BH26" s="642"/>
      <c r="BI26" s="642"/>
      <c r="BJ26" s="642"/>
      <c r="BK26" s="642"/>
      <c r="BL26" s="642"/>
      <c r="BM26" s="642"/>
      <c r="BN26" s="643"/>
      <c r="BO26" s="644" t="s">
        <v>63</v>
      </c>
      <c r="BP26" s="644"/>
      <c r="BQ26" s="644"/>
      <c r="BR26" s="644"/>
      <c r="BS26" s="650" t="s">
        <v>63</v>
      </c>
      <c r="BT26" s="642"/>
      <c r="BU26" s="642"/>
      <c r="BV26" s="642"/>
      <c r="BW26" s="642"/>
      <c r="BX26" s="642"/>
      <c r="BY26" s="642"/>
      <c r="BZ26" s="642"/>
      <c r="CA26" s="642"/>
      <c r="CB26" s="651"/>
      <c r="CD26" s="656" t="s">
        <v>227</v>
      </c>
      <c r="CE26" s="657"/>
      <c r="CF26" s="657"/>
      <c r="CG26" s="657"/>
      <c r="CH26" s="657"/>
      <c r="CI26" s="657"/>
      <c r="CJ26" s="657"/>
      <c r="CK26" s="657"/>
      <c r="CL26" s="657"/>
      <c r="CM26" s="657"/>
      <c r="CN26" s="657"/>
      <c r="CO26" s="657"/>
      <c r="CP26" s="657"/>
      <c r="CQ26" s="658"/>
      <c r="CR26" s="641">
        <v>1021442</v>
      </c>
      <c r="CS26" s="642"/>
      <c r="CT26" s="642"/>
      <c r="CU26" s="642"/>
      <c r="CV26" s="642"/>
      <c r="CW26" s="642"/>
      <c r="CX26" s="642"/>
      <c r="CY26" s="643"/>
      <c r="CZ26" s="646">
        <v>8.3000000000000007</v>
      </c>
      <c r="DA26" s="678"/>
      <c r="DB26" s="678"/>
      <c r="DC26" s="680"/>
      <c r="DD26" s="650">
        <v>925129</v>
      </c>
      <c r="DE26" s="642"/>
      <c r="DF26" s="642"/>
      <c r="DG26" s="642"/>
      <c r="DH26" s="642"/>
      <c r="DI26" s="642"/>
      <c r="DJ26" s="642"/>
      <c r="DK26" s="643"/>
      <c r="DL26" s="650" t="s">
        <v>63</v>
      </c>
      <c r="DM26" s="642"/>
      <c r="DN26" s="642"/>
      <c r="DO26" s="642"/>
      <c r="DP26" s="642"/>
      <c r="DQ26" s="642"/>
      <c r="DR26" s="642"/>
      <c r="DS26" s="642"/>
      <c r="DT26" s="642"/>
      <c r="DU26" s="642"/>
      <c r="DV26" s="643"/>
      <c r="DW26" s="646" t="s">
        <v>63</v>
      </c>
      <c r="DX26" s="678"/>
      <c r="DY26" s="678"/>
      <c r="DZ26" s="678"/>
      <c r="EA26" s="678"/>
      <c r="EB26" s="678"/>
      <c r="EC26" s="679"/>
    </row>
    <row r="27" spans="2:133" ht="11.25" customHeight="1" x14ac:dyDescent="0.15">
      <c r="B27" s="638" t="s">
        <v>228</v>
      </c>
      <c r="C27" s="639"/>
      <c r="D27" s="639"/>
      <c r="E27" s="639"/>
      <c r="F27" s="639"/>
      <c r="G27" s="639"/>
      <c r="H27" s="639"/>
      <c r="I27" s="639"/>
      <c r="J27" s="639"/>
      <c r="K27" s="639"/>
      <c r="L27" s="639"/>
      <c r="M27" s="639"/>
      <c r="N27" s="639"/>
      <c r="O27" s="639"/>
      <c r="P27" s="639"/>
      <c r="Q27" s="640"/>
      <c r="R27" s="641">
        <v>2753</v>
      </c>
      <c r="S27" s="642"/>
      <c r="T27" s="642"/>
      <c r="U27" s="642"/>
      <c r="V27" s="642"/>
      <c r="W27" s="642"/>
      <c r="X27" s="642"/>
      <c r="Y27" s="643"/>
      <c r="Z27" s="644">
        <v>0</v>
      </c>
      <c r="AA27" s="644"/>
      <c r="AB27" s="644"/>
      <c r="AC27" s="644"/>
      <c r="AD27" s="645">
        <v>2753</v>
      </c>
      <c r="AE27" s="645"/>
      <c r="AF27" s="645"/>
      <c r="AG27" s="645"/>
      <c r="AH27" s="645"/>
      <c r="AI27" s="645"/>
      <c r="AJ27" s="645"/>
      <c r="AK27" s="645"/>
      <c r="AL27" s="646">
        <v>0</v>
      </c>
      <c r="AM27" s="647"/>
      <c r="AN27" s="647"/>
      <c r="AO27" s="648"/>
      <c r="AP27" s="638" t="s">
        <v>229</v>
      </c>
      <c r="AQ27" s="639"/>
      <c r="AR27" s="639"/>
      <c r="AS27" s="639"/>
      <c r="AT27" s="639"/>
      <c r="AU27" s="639"/>
      <c r="AV27" s="639"/>
      <c r="AW27" s="639"/>
      <c r="AX27" s="639"/>
      <c r="AY27" s="639"/>
      <c r="AZ27" s="639"/>
      <c r="BA27" s="639"/>
      <c r="BB27" s="639"/>
      <c r="BC27" s="639"/>
      <c r="BD27" s="639"/>
      <c r="BE27" s="639"/>
      <c r="BF27" s="640"/>
      <c r="BG27" s="641">
        <v>2008764</v>
      </c>
      <c r="BH27" s="642"/>
      <c r="BI27" s="642"/>
      <c r="BJ27" s="642"/>
      <c r="BK27" s="642"/>
      <c r="BL27" s="642"/>
      <c r="BM27" s="642"/>
      <c r="BN27" s="643"/>
      <c r="BO27" s="644">
        <v>100</v>
      </c>
      <c r="BP27" s="644"/>
      <c r="BQ27" s="644"/>
      <c r="BR27" s="644"/>
      <c r="BS27" s="650" t="s">
        <v>63</v>
      </c>
      <c r="BT27" s="642"/>
      <c r="BU27" s="642"/>
      <c r="BV27" s="642"/>
      <c r="BW27" s="642"/>
      <c r="BX27" s="642"/>
      <c r="BY27" s="642"/>
      <c r="BZ27" s="642"/>
      <c r="CA27" s="642"/>
      <c r="CB27" s="651"/>
      <c r="CD27" s="656" t="s">
        <v>230</v>
      </c>
      <c r="CE27" s="657"/>
      <c r="CF27" s="657"/>
      <c r="CG27" s="657"/>
      <c r="CH27" s="657"/>
      <c r="CI27" s="657"/>
      <c r="CJ27" s="657"/>
      <c r="CK27" s="657"/>
      <c r="CL27" s="657"/>
      <c r="CM27" s="657"/>
      <c r="CN27" s="657"/>
      <c r="CO27" s="657"/>
      <c r="CP27" s="657"/>
      <c r="CQ27" s="658"/>
      <c r="CR27" s="641">
        <v>1383015</v>
      </c>
      <c r="CS27" s="666"/>
      <c r="CT27" s="666"/>
      <c r="CU27" s="666"/>
      <c r="CV27" s="666"/>
      <c r="CW27" s="666"/>
      <c r="CX27" s="666"/>
      <c r="CY27" s="667"/>
      <c r="CZ27" s="646">
        <v>11.2</v>
      </c>
      <c r="DA27" s="678"/>
      <c r="DB27" s="678"/>
      <c r="DC27" s="680"/>
      <c r="DD27" s="650">
        <v>446960</v>
      </c>
      <c r="DE27" s="666"/>
      <c r="DF27" s="666"/>
      <c r="DG27" s="666"/>
      <c r="DH27" s="666"/>
      <c r="DI27" s="666"/>
      <c r="DJ27" s="666"/>
      <c r="DK27" s="667"/>
      <c r="DL27" s="650">
        <v>443336</v>
      </c>
      <c r="DM27" s="666"/>
      <c r="DN27" s="666"/>
      <c r="DO27" s="666"/>
      <c r="DP27" s="666"/>
      <c r="DQ27" s="666"/>
      <c r="DR27" s="666"/>
      <c r="DS27" s="666"/>
      <c r="DT27" s="666"/>
      <c r="DU27" s="666"/>
      <c r="DV27" s="667"/>
      <c r="DW27" s="646">
        <v>6.1</v>
      </c>
      <c r="DX27" s="678"/>
      <c r="DY27" s="678"/>
      <c r="DZ27" s="678"/>
      <c r="EA27" s="678"/>
      <c r="EB27" s="678"/>
      <c r="EC27" s="679"/>
    </row>
    <row r="28" spans="2:133" ht="11.25" customHeight="1" x14ac:dyDescent="0.15">
      <c r="B28" s="638" t="s">
        <v>231</v>
      </c>
      <c r="C28" s="639"/>
      <c r="D28" s="639"/>
      <c r="E28" s="639"/>
      <c r="F28" s="639"/>
      <c r="G28" s="639"/>
      <c r="H28" s="639"/>
      <c r="I28" s="639"/>
      <c r="J28" s="639"/>
      <c r="K28" s="639"/>
      <c r="L28" s="639"/>
      <c r="M28" s="639"/>
      <c r="N28" s="639"/>
      <c r="O28" s="639"/>
      <c r="P28" s="639"/>
      <c r="Q28" s="640"/>
      <c r="R28" s="641">
        <v>68166</v>
      </c>
      <c r="S28" s="642"/>
      <c r="T28" s="642"/>
      <c r="U28" s="642"/>
      <c r="V28" s="642"/>
      <c r="W28" s="642"/>
      <c r="X28" s="642"/>
      <c r="Y28" s="643"/>
      <c r="Z28" s="644">
        <v>0.5</v>
      </c>
      <c r="AA28" s="644"/>
      <c r="AB28" s="644"/>
      <c r="AC28" s="644"/>
      <c r="AD28" s="645" t="s">
        <v>63</v>
      </c>
      <c r="AE28" s="645"/>
      <c r="AF28" s="645"/>
      <c r="AG28" s="645"/>
      <c r="AH28" s="645"/>
      <c r="AI28" s="645"/>
      <c r="AJ28" s="645"/>
      <c r="AK28" s="645"/>
      <c r="AL28" s="646" t="s">
        <v>63</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232</v>
      </c>
      <c r="CE28" s="657"/>
      <c r="CF28" s="657"/>
      <c r="CG28" s="657"/>
      <c r="CH28" s="657"/>
      <c r="CI28" s="657"/>
      <c r="CJ28" s="657"/>
      <c r="CK28" s="657"/>
      <c r="CL28" s="657"/>
      <c r="CM28" s="657"/>
      <c r="CN28" s="657"/>
      <c r="CO28" s="657"/>
      <c r="CP28" s="657"/>
      <c r="CQ28" s="658"/>
      <c r="CR28" s="641">
        <v>1526205</v>
      </c>
      <c r="CS28" s="642"/>
      <c r="CT28" s="642"/>
      <c r="CU28" s="642"/>
      <c r="CV28" s="642"/>
      <c r="CW28" s="642"/>
      <c r="CX28" s="642"/>
      <c r="CY28" s="643"/>
      <c r="CZ28" s="646">
        <v>12.4</v>
      </c>
      <c r="DA28" s="678"/>
      <c r="DB28" s="678"/>
      <c r="DC28" s="680"/>
      <c r="DD28" s="650">
        <v>1496546</v>
      </c>
      <c r="DE28" s="642"/>
      <c r="DF28" s="642"/>
      <c r="DG28" s="642"/>
      <c r="DH28" s="642"/>
      <c r="DI28" s="642"/>
      <c r="DJ28" s="642"/>
      <c r="DK28" s="643"/>
      <c r="DL28" s="650">
        <v>1496546</v>
      </c>
      <c r="DM28" s="642"/>
      <c r="DN28" s="642"/>
      <c r="DO28" s="642"/>
      <c r="DP28" s="642"/>
      <c r="DQ28" s="642"/>
      <c r="DR28" s="642"/>
      <c r="DS28" s="642"/>
      <c r="DT28" s="642"/>
      <c r="DU28" s="642"/>
      <c r="DV28" s="643"/>
      <c r="DW28" s="646">
        <v>20.6</v>
      </c>
      <c r="DX28" s="678"/>
      <c r="DY28" s="678"/>
      <c r="DZ28" s="678"/>
      <c r="EA28" s="678"/>
      <c r="EB28" s="678"/>
      <c r="EC28" s="679"/>
    </row>
    <row r="29" spans="2:133" ht="11.25" customHeight="1" x14ac:dyDescent="0.15">
      <c r="B29" s="638" t="s">
        <v>233</v>
      </c>
      <c r="C29" s="639"/>
      <c r="D29" s="639"/>
      <c r="E29" s="639"/>
      <c r="F29" s="639"/>
      <c r="G29" s="639"/>
      <c r="H29" s="639"/>
      <c r="I29" s="639"/>
      <c r="J29" s="639"/>
      <c r="K29" s="639"/>
      <c r="L29" s="639"/>
      <c r="M29" s="639"/>
      <c r="N29" s="639"/>
      <c r="O29" s="639"/>
      <c r="P29" s="639"/>
      <c r="Q29" s="640"/>
      <c r="R29" s="641">
        <v>105117</v>
      </c>
      <c r="S29" s="642"/>
      <c r="T29" s="642"/>
      <c r="U29" s="642"/>
      <c r="V29" s="642"/>
      <c r="W29" s="642"/>
      <c r="X29" s="642"/>
      <c r="Y29" s="643"/>
      <c r="Z29" s="644">
        <v>0.8</v>
      </c>
      <c r="AA29" s="644"/>
      <c r="AB29" s="644"/>
      <c r="AC29" s="644"/>
      <c r="AD29" s="645">
        <v>11046</v>
      </c>
      <c r="AE29" s="645"/>
      <c r="AF29" s="645"/>
      <c r="AG29" s="645"/>
      <c r="AH29" s="645"/>
      <c r="AI29" s="645"/>
      <c r="AJ29" s="645"/>
      <c r="AK29" s="645"/>
      <c r="AL29" s="646">
        <v>0.2</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234</v>
      </c>
      <c r="CE29" s="688"/>
      <c r="CF29" s="656" t="s">
        <v>235</v>
      </c>
      <c r="CG29" s="657"/>
      <c r="CH29" s="657"/>
      <c r="CI29" s="657"/>
      <c r="CJ29" s="657"/>
      <c r="CK29" s="657"/>
      <c r="CL29" s="657"/>
      <c r="CM29" s="657"/>
      <c r="CN29" s="657"/>
      <c r="CO29" s="657"/>
      <c r="CP29" s="657"/>
      <c r="CQ29" s="658"/>
      <c r="CR29" s="641">
        <v>1526205</v>
      </c>
      <c r="CS29" s="666"/>
      <c r="CT29" s="666"/>
      <c r="CU29" s="666"/>
      <c r="CV29" s="666"/>
      <c r="CW29" s="666"/>
      <c r="CX29" s="666"/>
      <c r="CY29" s="667"/>
      <c r="CZ29" s="646">
        <v>12.4</v>
      </c>
      <c r="DA29" s="678"/>
      <c r="DB29" s="678"/>
      <c r="DC29" s="680"/>
      <c r="DD29" s="650">
        <v>1496546</v>
      </c>
      <c r="DE29" s="666"/>
      <c r="DF29" s="666"/>
      <c r="DG29" s="666"/>
      <c r="DH29" s="666"/>
      <c r="DI29" s="666"/>
      <c r="DJ29" s="666"/>
      <c r="DK29" s="667"/>
      <c r="DL29" s="650">
        <v>1496546</v>
      </c>
      <c r="DM29" s="666"/>
      <c r="DN29" s="666"/>
      <c r="DO29" s="666"/>
      <c r="DP29" s="666"/>
      <c r="DQ29" s="666"/>
      <c r="DR29" s="666"/>
      <c r="DS29" s="666"/>
      <c r="DT29" s="666"/>
      <c r="DU29" s="666"/>
      <c r="DV29" s="667"/>
      <c r="DW29" s="646">
        <v>20.6</v>
      </c>
      <c r="DX29" s="678"/>
      <c r="DY29" s="678"/>
      <c r="DZ29" s="678"/>
      <c r="EA29" s="678"/>
      <c r="EB29" s="678"/>
      <c r="EC29" s="679"/>
    </row>
    <row r="30" spans="2:133" ht="11.25" customHeight="1" x14ac:dyDescent="0.15">
      <c r="B30" s="638" t="s">
        <v>236</v>
      </c>
      <c r="C30" s="639"/>
      <c r="D30" s="639"/>
      <c r="E30" s="639"/>
      <c r="F30" s="639"/>
      <c r="G30" s="639"/>
      <c r="H30" s="639"/>
      <c r="I30" s="639"/>
      <c r="J30" s="639"/>
      <c r="K30" s="639"/>
      <c r="L30" s="639"/>
      <c r="M30" s="639"/>
      <c r="N30" s="639"/>
      <c r="O30" s="639"/>
      <c r="P30" s="639"/>
      <c r="Q30" s="640"/>
      <c r="R30" s="641">
        <v>22554</v>
      </c>
      <c r="S30" s="642"/>
      <c r="T30" s="642"/>
      <c r="U30" s="642"/>
      <c r="V30" s="642"/>
      <c r="W30" s="642"/>
      <c r="X30" s="642"/>
      <c r="Y30" s="643"/>
      <c r="Z30" s="644">
        <v>0.2</v>
      </c>
      <c r="AA30" s="644"/>
      <c r="AB30" s="644"/>
      <c r="AC30" s="644"/>
      <c r="AD30" s="645">
        <v>1716</v>
      </c>
      <c r="AE30" s="645"/>
      <c r="AF30" s="645"/>
      <c r="AG30" s="645"/>
      <c r="AH30" s="645"/>
      <c r="AI30" s="645"/>
      <c r="AJ30" s="645"/>
      <c r="AK30" s="645"/>
      <c r="AL30" s="646">
        <v>0</v>
      </c>
      <c r="AM30" s="647"/>
      <c r="AN30" s="647"/>
      <c r="AO30" s="648"/>
      <c r="AP30" s="620" t="s">
        <v>153</v>
      </c>
      <c r="AQ30" s="621"/>
      <c r="AR30" s="621"/>
      <c r="AS30" s="621"/>
      <c r="AT30" s="621"/>
      <c r="AU30" s="621"/>
      <c r="AV30" s="621"/>
      <c r="AW30" s="621"/>
      <c r="AX30" s="621"/>
      <c r="AY30" s="621"/>
      <c r="AZ30" s="621"/>
      <c r="BA30" s="621"/>
      <c r="BB30" s="621"/>
      <c r="BC30" s="621"/>
      <c r="BD30" s="621"/>
      <c r="BE30" s="621"/>
      <c r="BF30" s="622"/>
      <c r="BG30" s="620" t="s">
        <v>237</v>
      </c>
      <c r="BH30" s="685"/>
      <c r="BI30" s="685"/>
      <c r="BJ30" s="685"/>
      <c r="BK30" s="685"/>
      <c r="BL30" s="685"/>
      <c r="BM30" s="685"/>
      <c r="BN30" s="685"/>
      <c r="BO30" s="685"/>
      <c r="BP30" s="685"/>
      <c r="BQ30" s="686"/>
      <c r="BR30" s="620" t="s">
        <v>238</v>
      </c>
      <c r="BS30" s="685"/>
      <c r="BT30" s="685"/>
      <c r="BU30" s="685"/>
      <c r="BV30" s="685"/>
      <c r="BW30" s="685"/>
      <c r="BX30" s="685"/>
      <c r="BY30" s="685"/>
      <c r="BZ30" s="685"/>
      <c r="CA30" s="685"/>
      <c r="CB30" s="686"/>
      <c r="CD30" s="689"/>
      <c r="CE30" s="690"/>
      <c r="CF30" s="656" t="s">
        <v>239</v>
      </c>
      <c r="CG30" s="657"/>
      <c r="CH30" s="657"/>
      <c r="CI30" s="657"/>
      <c r="CJ30" s="657"/>
      <c r="CK30" s="657"/>
      <c r="CL30" s="657"/>
      <c r="CM30" s="657"/>
      <c r="CN30" s="657"/>
      <c r="CO30" s="657"/>
      <c r="CP30" s="657"/>
      <c r="CQ30" s="658"/>
      <c r="CR30" s="641">
        <v>1501327</v>
      </c>
      <c r="CS30" s="642"/>
      <c r="CT30" s="642"/>
      <c r="CU30" s="642"/>
      <c r="CV30" s="642"/>
      <c r="CW30" s="642"/>
      <c r="CX30" s="642"/>
      <c r="CY30" s="643"/>
      <c r="CZ30" s="646">
        <v>12.2</v>
      </c>
      <c r="DA30" s="678"/>
      <c r="DB30" s="678"/>
      <c r="DC30" s="680"/>
      <c r="DD30" s="650">
        <v>1473159</v>
      </c>
      <c r="DE30" s="642"/>
      <c r="DF30" s="642"/>
      <c r="DG30" s="642"/>
      <c r="DH30" s="642"/>
      <c r="DI30" s="642"/>
      <c r="DJ30" s="642"/>
      <c r="DK30" s="643"/>
      <c r="DL30" s="650">
        <v>1473159</v>
      </c>
      <c r="DM30" s="642"/>
      <c r="DN30" s="642"/>
      <c r="DO30" s="642"/>
      <c r="DP30" s="642"/>
      <c r="DQ30" s="642"/>
      <c r="DR30" s="642"/>
      <c r="DS30" s="642"/>
      <c r="DT30" s="642"/>
      <c r="DU30" s="642"/>
      <c r="DV30" s="643"/>
      <c r="DW30" s="646">
        <v>20.3</v>
      </c>
      <c r="DX30" s="678"/>
      <c r="DY30" s="678"/>
      <c r="DZ30" s="678"/>
      <c r="EA30" s="678"/>
      <c r="EB30" s="678"/>
      <c r="EC30" s="679"/>
    </row>
    <row r="31" spans="2:133" ht="11.25" customHeight="1" x14ac:dyDescent="0.15">
      <c r="B31" s="638" t="s">
        <v>240</v>
      </c>
      <c r="C31" s="639"/>
      <c r="D31" s="639"/>
      <c r="E31" s="639"/>
      <c r="F31" s="639"/>
      <c r="G31" s="639"/>
      <c r="H31" s="639"/>
      <c r="I31" s="639"/>
      <c r="J31" s="639"/>
      <c r="K31" s="639"/>
      <c r="L31" s="639"/>
      <c r="M31" s="639"/>
      <c r="N31" s="639"/>
      <c r="O31" s="639"/>
      <c r="P31" s="639"/>
      <c r="Q31" s="640"/>
      <c r="R31" s="641">
        <v>1382565</v>
      </c>
      <c r="S31" s="642"/>
      <c r="T31" s="642"/>
      <c r="U31" s="642"/>
      <c r="V31" s="642"/>
      <c r="W31" s="642"/>
      <c r="X31" s="642"/>
      <c r="Y31" s="643"/>
      <c r="Z31" s="644">
        <v>10.8</v>
      </c>
      <c r="AA31" s="644"/>
      <c r="AB31" s="644"/>
      <c r="AC31" s="644"/>
      <c r="AD31" s="645" t="s">
        <v>63</v>
      </c>
      <c r="AE31" s="645"/>
      <c r="AF31" s="645"/>
      <c r="AG31" s="645"/>
      <c r="AH31" s="645"/>
      <c r="AI31" s="645"/>
      <c r="AJ31" s="645"/>
      <c r="AK31" s="645"/>
      <c r="AL31" s="646" t="s">
        <v>63</v>
      </c>
      <c r="AM31" s="647"/>
      <c r="AN31" s="647"/>
      <c r="AO31" s="648"/>
      <c r="AP31" s="698" t="s">
        <v>241</v>
      </c>
      <c r="AQ31" s="699"/>
      <c r="AR31" s="699"/>
      <c r="AS31" s="699"/>
      <c r="AT31" s="704" t="s">
        <v>242</v>
      </c>
      <c r="AU31" s="86"/>
      <c r="AV31" s="86"/>
      <c r="AW31" s="86"/>
      <c r="AX31" s="627" t="s">
        <v>119</v>
      </c>
      <c r="AY31" s="628"/>
      <c r="AZ31" s="628"/>
      <c r="BA31" s="628"/>
      <c r="BB31" s="628"/>
      <c r="BC31" s="628"/>
      <c r="BD31" s="628"/>
      <c r="BE31" s="628"/>
      <c r="BF31" s="629"/>
      <c r="BG31" s="697">
        <v>99.6</v>
      </c>
      <c r="BH31" s="693"/>
      <c r="BI31" s="693"/>
      <c r="BJ31" s="693"/>
      <c r="BK31" s="693"/>
      <c r="BL31" s="693"/>
      <c r="BM31" s="636">
        <v>97.9</v>
      </c>
      <c r="BN31" s="693"/>
      <c r="BO31" s="693"/>
      <c r="BP31" s="693"/>
      <c r="BQ31" s="694"/>
      <c r="BR31" s="697">
        <v>99.4</v>
      </c>
      <c r="BS31" s="693"/>
      <c r="BT31" s="693"/>
      <c r="BU31" s="693"/>
      <c r="BV31" s="693"/>
      <c r="BW31" s="693"/>
      <c r="BX31" s="636">
        <v>97.6</v>
      </c>
      <c r="BY31" s="693"/>
      <c r="BZ31" s="693"/>
      <c r="CA31" s="693"/>
      <c r="CB31" s="694"/>
      <c r="CD31" s="689"/>
      <c r="CE31" s="690"/>
      <c r="CF31" s="656" t="s">
        <v>243</v>
      </c>
      <c r="CG31" s="657"/>
      <c r="CH31" s="657"/>
      <c r="CI31" s="657"/>
      <c r="CJ31" s="657"/>
      <c r="CK31" s="657"/>
      <c r="CL31" s="657"/>
      <c r="CM31" s="657"/>
      <c r="CN31" s="657"/>
      <c r="CO31" s="657"/>
      <c r="CP31" s="657"/>
      <c r="CQ31" s="658"/>
      <c r="CR31" s="641">
        <v>24878</v>
      </c>
      <c r="CS31" s="666"/>
      <c r="CT31" s="666"/>
      <c r="CU31" s="666"/>
      <c r="CV31" s="666"/>
      <c r="CW31" s="666"/>
      <c r="CX31" s="666"/>
      <c r="CY31" s="667"/>
      <c r="CZ31" s="646">
        <v>0.2</v>
      </c>
      <c r="DA31" s="678"/>
      <c r="DB31" s="678"/>
      <c r="DC31" s="680"/>
      <c r="DD31" s="650">
        <v>23387</v>
      </c>
      <c r="DE31" s="666"/>
      <c r="DF31" s="666"/>
      <c r="DG31" s="666"/>
      <c r="DH31" s="666"/>
      <c r="DI31" s="666"/>
      <c r="DJ31" s="666"/>
      <c r="DK31" s="667"/>
      <c r="DL31" s="650">
        <v>23387</v>
      </c>
      <c r="DM31" s="666"/>
      <c r="DN31" s="666"/>
      <c r="DO31" s="666"/>
      <c r="DP31" s="666"/>
      <c r="DQ31" s="666"/>
      <c r="DR31" s="666"/>
      <c r="DS31" s="666"/>
      <c r="DT31" s="666"/>
      <c r="DU31" s="666"/>
      <c r="DV31" s="667"/>
      <c r="DW31" s="646">
        <v>0.3</v>
      </c>
      <c r="DX31" s="678"/>
      <c r="DY31" s="678"/>
      <c r="DZ31" s="678"/>
      <c r="EA31" s="678"/>
      <c r="EB31" s="678"/>
      <c r="EC31" s="679"/>
    </row>
    <row r="32" spans="2:133" ht="11.25" customHeight="1" x14ac:dyDescent="0.15">
      <c r="B32" s="708" t="s">
        <v>244</v>
      </c>
      <c r="C32" s="709"/>
      <c r="D32" s="709"/>
      <c r="E32" s="709"/>
      <c r="F32" s="709"/>
      <c r="G32" s="709"/>
      <c r="H32" s="709"/>
      <c r="I32" s="709"/>
      <c r="J32" s="709"/>
      <c r="K32" s="709"/>
      <c r="L32" s="709"/>
      <c r="M32" s="709"/>
      <c r="N32" s="709"/>
      <c r="O32" s="709"/>
      <c r="P32" s="709"/>
      <c r="Q32" s="710"/>
      <c r="R32" s="641" t="s">
        <v>63</v>
      </c>
      <c r="S32" s="642"/>
      <c r="T32" s="642"/>
      <c r="U32" s="642"/>
      <c r="V32" s="642"/>
      <c r="W32" s="642"/>
      <c r="X32" s="642"/>
      <c r="Y32" s="643"/>
      <c r="Z32" s="644" t="s">
        <v>63</v>
      </c>
      <c r="AA32" s="644"/>
      <c r="AB32" s="644"/>
      <c r="AC32" s="644"/>
      <c r="AD32" s="645" t="s">
        <v>63</v>
      </c>
      <c r="AE32" s="645"/>
      <c r="AF32" s="645"/>
      <c r="AG32" s="645"/>
      <c r="AH32" s="645"/>
      <c r="AI32" s="645"/>
      <c r="AJ32" s="645"/>
      <c r="AK32" s="645"/>
      <c r="AL32" s="646" t="s">
        <v>63</v>
      </c>
      <c r="AM32" s="647"/>
      <c r="AN32" s="647"/>
      <c r="AO32" s="648"/>
      <c r="AP32" s="700"/>
      <c r="AQ32" s="701"/>
      <c r="AR32" s="701"/>
      <c r="AS32" s="701"/>
      <c r="AT32" s="705"/>
      <c r="AU32" s="85" t="s">
        <v>245</v>
      </c>
      <c r="AV32" s="85"/>
      <c r="AW32" s="85"/>
      <c r="AX32" s="638" t="s">
        <v>246</v>
      </c>
      <c r="AY32" s="639"/>
      <c r="AZ32" s="639"/>
      <c r="BA32" s="639"/>
      <c r="BB32" s="639"/>
      <c r="BC32" s="639"/>
      <c r="BD32" s="639"/>
      <c r="BE32" s="639"/>
      <c r="BF32" s="640"/>
      <c r="BG32" s="707">
        <v>99.6</v>
      </c>
      <c r="BH32" s="666"/>
      <c r="BI32" s="666"/>
      <c r="BJ32" s="666"/>
      <c r="BK32" s="666"/>
      <c r="BL32" s="666"/>
      <c r="BM32" s="647">
        <v>98.4</v>
      </c>
      <c r="BN32" s="695"/>
      <c r="BO32" s="695"/>
      <c r="BP32" s="695"/>
      <c r="BQ32" s="696"/>
      <c r="BR32" s="707">
        <v>99.4</v>
      </c>
      <c r="BS32" s="666"/>
      <c r="BT32" s="666"/>
      <c r="BU32" s="666"/>
      <c r="BV32" s="666"/>
      <c r="BW32" s="666"/>
      <c r="BX32" s="647">
        <v>98</v>
      </c>
      <c r="BY32" s="695"/>
      <c r="BZ32" s="695"/>
      <c r="CA32" s="695"/>
      <c r="CB32" s="696"/>
      <c r="CD32" s="691"/>
      <c r="CE32" s="692"/>
      <c r="CF32" s="656" t="s">
        <v>247</v>
      </c>
      <c r="CG32" s="657"/>
      <c r="CH32" s="657"/>
      <c r="CI32" s="657"/>
      <c r="CJ32" s="657"/>
      <c r="CK32" s="657"/>
      <c r="CL32" s="657"/>
      <c r="CM32" s="657"/>
      <c r="CN32" s="657"/>
      <c r="CO32" s="657"/>
      <c r="CP32" s="657"/>
      <c r="CQ32" s="658"/>
      <c r="CR32" s="641" t="s">
        <v>63</v>
      </c>
      <c r="CS32" s="642"/>
      <c r="CT32" s="642"/>
      <c r="CU32" s="642"/>
      <c r="CV32" s="642"/>
      <c r="CW32" s="642"/>
      <c r="CX32" s="642"/>
      <c r="CY32" s="643"/>
      <c r="CZ32" s="646" t="s">
        <v>63</v>
      </c>
      <c r="DA32" s="678"/>
      <c r="DB32" s="678"/>
      <c r="DC32" s="680"/>
      <c r="DD32" s="650" t="s">
        <v>63</v>
      </c>
      <c r="DE32" s="642"/>
      <c r="DF32" s="642"/>
      <c r="DG32" s="642"/>
      <c r="DH32" s="642"/>
      <c r="DI32" s="642"/>
      <c r="DJ32" s="642"/>
      <c r="DK32" s="643"/>
      <c r="DL32" s="650" t="s">
        <v>63</v>
      </c>
      <c r="DM32" s="642"/>
      <c r="DN32" s="642"/>
      <c r="DO32" s="642"/>
      <c r="DP32" s="642"/>
      <c r="DQ32" s="642"/>
      <c r="DR32" s="642"/>
      <c r="DS32" s="642"/>
      <c r="DT32" s="642"/>
      <c r="DU32" s="642"/>
      <c r="DV32" s="643"/>
      <c r="DW32" s="646" t="s">
        <v>63</v>
      </c>
      <c r="DX32" s="678"/>
      <c r="DY32" s="678"/>
      <c r="DZ32" s="678"/>
      <c r="EA32" s="678"/>
      <c r="EB32" s="678"/>
      <c r="EC32" s="679"/>
    </row>
    <row r="33" spans="2:133" ht="11.25" customHeight="1" x14ac:dyDescent="0.15">
      <c r="B33" s="638" t="s">
        <v>248</v>
      </c>
      <c r="C33" s="639"/>
      <c r="D33" s="639"/>
      <c r="E33" s="639"/>
      <c r="F33" s="639"/>
      <c r="G33" s="639"/>
      <c r="H33" s="639"/>
      <c r="I33" s="639"/>
      <c r="J33" s="639"/>
      <c r="K33" s="639"/>
      <c r="L33" s="639"/>
      <c r="M33" s="639"/>
      <c r="N33" s="639"/>
      <c r="O33" s="639"/>
      <c r="P33" s="639"/>
      <c r="Q33" s="640"/>
      <c r="R33" s="641">
        <v>1754324</v>
      </c>
      <c r="S33" s="642"/>
      <c r="T33" s="642"/>
      <c r="U33" s="642"/>
      <c r="V33" s="642"/>
      <c r="W33" s="642"/>
      <c r="X33" s="642"/>
      <c r="Y33" s="643"/>
      <c r="Z33" s="644">
        <v>13.7</v>
      </c>
      <c r="AA33" s="644"/>
      <c r="AB33" s="644"/>
      <c r="AC33" s="644"/>
      <c r="AD33" s="645" t="s">
        <v>63</v>
      </c>
      <c r="AE33" s="645"/>
      <c r="AF33" s="645"/>
      <c r="AG33" s="645"/>
      <c r="AH33" s="645"/>
      <c r="AI33" s="645"/>
      <c r="AJ33" s="645"/>
      <c r="AK33" s="645"/>
      <c r="AL33" s="646" t="s">
        <v>63</v>
      </c>
      <c r="AM33" s="647"/>
      <c r="AN33" s="647"/>
      <c r="AO33" s="648"/>
      <c r="AP33" s="702"/>
      <c r="AQ33" s="703"/>
      <c r="AR33" s="703"/>
      <c r="AS33" s="703"/>
      <c r="AT33" s="706"/>
      <c r="AU33" s="87"/>
      <c r="AV33" s="87"/>
      <c r="AW33" s="87"/>
      <c r="AX33" s="682" t="s">
        <v>249</v>
      </c>
      <c r="AY33" s="683"/>
      <c r="AZ33" s="683"/>
      <c r="BA33" s="683"/>
      <c r="BB33" s="683"/>
      <c r="BC33" s="683"/>
      <c r="BD33" s="683"/>
      <c r="BE33" s="683"/>
      <c r="BF33" s="684"/>
      <c r="BG33" s="711">
        <v>99.4</v>
      </c>
      <c r="BH33" s="712"/>
      <c r="BI33" s="712"/>
      <c r="BJ33" s="712"/>
      <c r="BK33" s="712"/>
      <c r="BL33" s="712"/>
      <c r="BM33" s="713">
        <v>96.9</v>
      </c>
      <c r="BN33" s="712"/>
      <c r="BO33" s="712"/>
      <c r="BP33" s="712"/>
      <c r="BQ33" s="714"/>
      <c r="BR33" s="711">
        <v>99.3</v>
      </c>
      <c r="BS33" s="712"/>
      <c r="BT33" s="712"/>
      <c r="BU33" s="712"/>
      <c r="BV33" s="712"/>
      <c r="BW33" s="712"/>
      <c r="BX33" s="713">
        <v>96.8</v>
      </c>
      <c r="BY33" s="712"/>
      <c r="BZ33" s="712"/>
      <c r="CA33" s="712"/>
      <c r="CB33" s="714"/>
      <c r="CD33" s="656" t="s">
        <v>250</v>
      </c>
      <c r="CE33" s="657"/>
      <c r="CF33" s="657"/>
      <c r="CG33" s="657"/>
      <c r="CH33" s="657"/>
      <c r="CI33" s="657"/>
      <c r="CJ33" s="657"/>
      <c r="CK33" s="657"/>
      <c r="CL33" s="657"/>
      <c r="CM33" s="657"/>
      <c r="CN33" s="657"/>
      <c r="CO33" s="657"/>
      <c r="CP33" s="657"/>
      <c r="CQ33" s="658"/>
      <c r="CR33" s="641">
        <v>5263189</v>
      </c>
      <c r="CS33" s="666"/>
      <c r="CT33" s="666"/>
      <c r="CU33" s="666"/>
      <c r="CV33" s="666"/>
      <c r="CW33" s="666"/>
      <c r="CX33" s="666"/>
      <c r="CY33" s="667"/>
      <c r="CZ33" s="646">
        <v>42.7</v>
      </c>
      <c r="DA33" s="678"/>
      <c r="DB33" s="678"/>
      <c r="DC33" s="680"/>
      <c r="DD33" s="650">
        <v>4091586</v>
      </c>
      <c r="DE33" s="666"/>
      <c r="DF33" s="666"/>
      <c r="DG33" s="666"/>
      <c r="DH33" s="666"/>
      <c r="DI33" s="666"/>
      <c r="DJ33" s="666"/>
      <c r="DK33" s="667"/>
      <c r="DL33" s="650">
        <v>3338867</v>
      </c>
      <c r="DM33" s="666"/>
      <c r="DN33" s="666"/>
      <c r="DO33" s="666"/>
      <c r="DP33" s="666"/>
      <c r="DQ33" s="666"/>
      <c r="DR33" s="666"/>
      <c r="DS33" s="666"/>
      <c r="DT33" s="666"/>
      <c r="DU33" s="666"/>
      <c r="DV33" s="667"/>
      <c r="DW33" s="646">
        <v>46</v>
      </c>
      <c r="DX33" s="678"/>
      <c r="DY33" s="678"/>
      <c r="DZ33" s="678"/>
      <c r="EA33" s="678"/>
      <c r="EB33" s="678"/>
      <c r="EC33" s="679"/>
    </row>
    <row r="34" spans="2:133" ht="11.25" customHeight="1" x14ac:dyDescent="0.15">
      <c r="B34" s="638" t="s">
        <v>251</v>
      </c>
      <c r="C34" s="639"/>
      <c r="D34" s="639"/>
      <c r="E34" s="639"/>
      <c r="F34" s="639"/>
      <c r="G34" s="639"/>
      <c r="H34" s="639"/>
      <c r="I34" s="639"/>
      <c r="J34" s="639"/>
      <c r="K34" s="639"/>
      <c r="L34" s="639"/>
      <c r="M34" s="639"/>
      <c r="N34" s="639"/>
      <c r="O34" s="639"/>
      <c r="P34" s="639"/>
      <c r="Q34" s="640"/>
      <c r="R34" s="641">
        <v>75606</v>
      </c>
      <c r="S34" s="642"/>
      <c r="T34" s="642"/>
      <c r="U34" s="642"/>
      <c r="V34" s="642"/>
      <c r="W34" s="642"/>
      <c r="X34" s="642"/>
      <c r="Y34" s="643"/>
      <c r="Z34" s="644">
        <v>0.6</v>
      </c>
      <c r="AA34" s="644"/>
      <c r="AB34" s="644"/>
      <c r="AC34" s="644"/>
      <c r="AD34" s="645">
        <v>24544</v>
      </c>
      <c r="AE34" s="645"/>
      <c r="AF34" s="645"/>
      <c r="AG34" s="645"/>
      <c r="AH34" s="645"/>
      <c r="AI34" s="645"/>
      <c r="AJ34" s="645"/>
      <c r="AK34" s="645"/>
      <c r="AL34" s="646">
        <v>0.3</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252</v>
      </c>
      <c r="CE34" s="657"/>
      <c r="CF34" s="657"/>
      <c r="CG34" s="657"/>
      <c r="CH34" s="657"/>
      <c r="CI34" s="657"/>
      <c r="CJ34" s="657"/>
      <c r="CK34" s="657"/>
      <c r="CL34" s="657"/>
      <c r="CM34" s="657"/>
      <c r="CN34" s="657"/>
      <c r="CO34" s="657"/>
      <c r="CP34" s="657"/>
      <c r="CQ34" s="658"/>
      <c r="CR34" s="641">
        <v>1496860</v>
      </c>
      <c r="CS34" s="642"/>
      <c r="CT34" s="642"/>
      <c r="CU34" s="642"/>
      <c r="CV34" s="642"/>
      <c r="CW34" s="642"/>
      <c r="CX34" s="642"/>
      <c r="CY34" s="643"/>
      <c r="CZ34" s="646">
        <v>12.1</v>
      </c>
      <c r="DA34" s="678"/>
      <c r="DB34" s="678"/>
      <c r="DC34" s="680"/>
      <c r="DD34" s="650">
        <v>1190844</v>
      </c>
      <c r="DE34" s="642"/>
      <c r="DF34" s="642"/>
      <c r="DG34" s="642"/>
      <c r="DH34" s="642"/>
      <c r="DI34" s="642"/>
      <c r="DJ34" s="642"/>
      <c r="DK34" s="643"/>
      <c r="DL34" s="650">
        <v>878908</v>
      </c>
      <c r="DM34" s="642"/>
      <c r="DN34" s="642"/>
      <c r="DO34" s="642"/>
      <c r="DP34" s="642"/>
      <c r="DQ34" s="642"/>
      <c r="DR34" s="642"/>
      <c r="DS34" s="642"/>
      <c r="DT34" s="642"/>
      <c r="DU34" s="642"/>
      <c r="DV34" s="643"/>
      <c r="DW34" s="646">
        <v>12.1</v>
      </c>
      <c r="DX34" s="678"/>
      <c r="DY34" s="678"/>
      <c r="DZ34" s="678"/>
      <c r="EA34" s="678"/>
      <c r="EB34" s="678"/>
      <c r="EC34" s="679"/>
    </row>
    <row r="35" spans="2:133" ht="11.25" customHeight="1" x14ac:dyDescent="0.15">
      <c r="B35" s="638" t="s">
        <v>253</v>
      </c>
      <c r="C35" s="639"/>
      <c r="D35" s="639"/>
      <c r="E35" s="639"/>
      <c r="F35" s="639"/>
      <c r="G35" s="639"/>
      <c r="H35" s="639"/>
      <c r="I35" s="639"/>
      <c r="J35" s="639"/>
      <c r="K35" s="639"/>
      <c r="L35" s="639"/>
      <c r="M35" s="639"/>
      <c r="N35" s="639"/>
      <c r="O35" s="639"/>
      <c r="P35" s="639"/>
      <c r="Q35" s="640"/>
      <c r="R35" s="641">
        <v>51233</v>
      </c>
      <c r="S35" s="642"/>
      <c r="T35" s="642"/>
      <c r="U35" s="642"/>
      <c r="V35" s="642"/>
      <c r="W35" s="642"/>
      <c r="X35" s="642"/>
      <c r="Y35" s="643"/>
      <c r="Z35" s="644">
        <v>0.4</v>
      </c>
      <c r="AA35" s="644"/>
      <c r="AB35" s="644"/>
      <c r="AC35" s="644"/>
      <c r="AD35" s="645" t="s">
        <v>63</v>
      </c>
      <c r="AE35" s="645"/>
      <c r="AF35" s="645"/>
      <c r="AG35" s="645"/>
      <c r="AH35" s="645"/>
      <c r="AI35" s="645"/>
      <c r="AJ35" s="645"/>
      <c r="AK35" s="645"/>
      <c r="AL35" s="646" t="s">
        <v>63</v>
      </c>
      <c r="AM35" s="647"/>
      <c r="AN35" s="647"/>
      <c r="AO35" s="648"/>
      <c r="AP35" s="90"/>
      <c r="AQ35" s="620" t="s">
        <v>254</v>
      </c>
      <c r="AR35" s="621"/>
      <c r="AS35" s="621"/>
      <c r="AT35" s="621"/>
      <c r="AU35" s="621"/>
      <c r="AV35" s="621"/>
      <c r="AW35" s="621"/>
      <c r="AX35" s="621"/>
      <c r="AY35" s="621"/>
      <c r="AZ35" s="621"/>
      <c r="BA35" s="621"/>
      <c r="BB35" s="621"/>
      <c r="BC35" s="621"/>
      <c r="BD35" s="621"/>
      <c r="BE35" s="621"/>
      <c r="BF35" s="622"/>
      <c r="BG35" s="620" t="s">
        <v>255</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256</v>
      </c>
      <c r="CE35" s="657"/>
      <c r="CF35" s="657"/>
      <c r="CG35" s="657"/>
      <c r="CH35" s="657"/>
      <c r="CI35" s="657"/>
      <c r="CJ35" s="657"/>
      <c r="CK35" s="657"/>
      <c r="CL35" s="657"/>
      <c r="CM35" s="657"/>
      <c r="CN35" s="657"/>
      <c r="CO35" s="657"/>
      <c r="CP35" s="657"/>
      <c r="CQ35" s="658"/>
      <c r="CR35" s="641">
        <v>189924</v>
      </c>
      <c r="CS35" s="666"/>
      <c r="CT35" s="666"/>
      <c r="CU35" s="666"/>
      <c r="CV35" s="666"/>
      <c r="CW35" s="666"/>
      <c r="CX35" s="666"/>
      <c r="CY35" s="667"/>
      <c r="CZ35" s="646">
        <v>1.5</v>
      </c>
      <c r="DA35" s="678"/>
      <c r="DB35" s="678"/>
      <c r="DC35" s="680"/>
      <c r="DD35" s="650">
        <v>123393</v>
      </c>
      <c r="DE35" s="666"/>
      <c r="DF35" s="666"/>
      <c r="DG35" s="666"/>
      <c r="DH35" s="666"/>
      <c r="DI35" s="666"/>
      <c r="DJ35" s="666"/>
      <c r="DK35" s="667"/>
      <c r="DL35" s="650">
        <v>123370</v>
      </c>
      <c r="DM35" s="666"/>
      <c r="DN35" s="666"/>
      <c r="DO35" s="666"/>
      <c r="DP35" s="666"/>
      <c r="DQ35" s="666"/>
      <c r="DR35" s="666"/>
      <c r="DS35" s="666"/>
      <c r="DT35" s="666"/>
      <c r="DU35" s="666"/>
      <c r="DV35" s="667"/>
      <c r="DW35" s="646">
        <v>1.7</v>
      </c>
      <c r="DX35" s="678"/>
      <c r="DY35" s="678"/>
      <c r="DZ35" s="678"/>
      <c r="EA35" s="678"/>
      <c r="EB35" s="678"/>
      <c r="EC35" s="679"/>
    </row>
    <row r="36" spans="2:133" ht="11.25" customHeight="1" x14ac:dyDescent="0.15">
      <c r="B36" s="638" t="s">
        <v>257</v>
      </c>
      <c r="C36" s="639"/>
      <c r="D36" s="639"/>
      <c r="E36" s="639"/>
      <c r="F36" s="639"/>
      <c r="G36" s="639"/>
      <c r="H36" s="639"/>
      <c r="I36" s="639"/>
      <c r="J36" s="639"/>
      <c r="K36" s="639"/>
      <c r="L36" s="639"/>
      <c r="M36" s="639"/>
      <c r="N36" s="639"/>
      <c r="O36" s="639"/>
      <c r="P36" s="639"/>
      <c r="Q36" s="640"/>
      <c r="R36" s="641">
        <v>503076</v>
      </c>
      <c r="S36" s="642"/>
      <c r="T36" s="642"/>
      <c r="U36" s="642"/>
      <c r="V36" s="642"/>
      <c r="W36" s="642"/>
      <c r="X36" s="642"/>
      <c r="Y36" s="643"/>
      <c r="Z36" s="644">
        <v>3.9</v>
      </c>
      <c r="AA36" s="644"/>
      <c r="AB36" s="644"/>
      <c r="AC36" s="644"/>
      <c r="AD36" s="645" t="s">
        <v>63</v>
      </c>
      <c r="AE36" s="645"/>
      <c r="AF36" s="645"/>
      <c r="AG36" s="645"/>
      <c r="AH36" s="645"/>
      <c r="AI36" s="645"/>
      <c r="AJ36" s="645"/>
      <c r="AK36" s="645"/>
      <c r="AL36" s="646" t="s">
        <v>63</v>
      </c>
      <c r="AM36" s="647"/>
      <c r="AN36" s="647"/>
      <c r="AO36" s="648"/>
      <c r="AP36" s="90"/>
      <c r="AQ36" s="715" t="s">
        <v>258</v>
      </c>
      <c r="AR36" s="716"/>
      <c r="AS36" s="716"/>
      <c r="AT36" s="716"/>
      <c r="AU36" s="716"/>
      <c r="AV36" s="716"/>
      <c r="AW36" s="716"/>
      <c r="AX36" s="716"/>
      <c r="AY36" s="717"/>
      <c r="AZ36" s="630">
        <v>1721602</v>
      </c>
      <c r="BA36" s="631"/>
      <c r="BB36" s="631"/>
      <c r="BC36" s="631"/>
      <c r="BD36" s="631"/>
      <c r="BE36" s="631"/>
      <c r="BF36" s="718"/>
      <c r="BG36" s="652" t="s">
        <v>259</v>
      </c>
      <c r="BH36" s="653"/>
      <c r="BI36" s="653"/>
      <c r="BJ36" s="653"/>
      <c r="BK36" s="653"/>
      <c r="BL36" s="653"/>
      <c r="BM36" s="653"/>
      <c r="BN36" s="653"/>
      <c r="BO36" s="653"/>
      <c r="BP36" s="653"/>
      <c r="BQ36" s="653"/>
      <c r="BR36" s="653"/>
      <c r="BS36" s="653"/>
      <c r="BT36" s="653"/>
      <c r="BU36" s="654"/>
      <c r="BV36" s="630">
        <v>65383</v>
      </c>
      <c r="BW36" s="631"/>
      <c r="BX36" s="631"/>
      <c r="BY36" s="631"/>
      <c r="BZ36" s="631"/>
      <c r="CA36" s="631"/>
      <c r="CB36" s="718"/>
      <c r="CD36" s="656" t="s">
        <v>260</v>
      </c>
      <c r="CE36" s="657"/>
      <c r="CF36" s="657"/>
      <c r="CG36" s="657"/>
      <c r="CH36" s="657"/>
      <c r="CI36" s="657"/>
      <c r="CJ36" s="657"/>
      <c r="CK36" s="657"/>
      <c r="CL36" s="657"/>
      <c r="CM36" s="657"/>
      <c r="CN36" s="657"/>
      <c r="CO36" s="657"/>
      <c r="CP36" s="657"/>
      <c r="CQ36" s="658"/>
      <c r="CR36" s="641">
        <v>2531299</v>
      </c>
      <c r="CS36" s="642"/>
      <c r="CT36" s="642"/>
      <c r="CU36" s="642"/>
      <c r="CV36" s="642"/>
      <c r="CW36" s="642"/>
      <c r="CX36" s="642"/>
      <c r="CY36" s="643"/>
      <c r="CZ36" s="646">
        <v>20.5</v>
      </c>
      <c r="DA36" s="678"/>
      <c r="DB36" s="678"/>
      <c r="DC36" s="680"/>
      <c r="DD36" s="650">
        <v>1961575</v>
      </c>
      <c r="DE36" s="642"/>
      <c r="DF36" s="642"/>
      <c r="DG36" s="642"/>
      <c r="DH36" s="642"/>
      <c r="DI36" s="642"/>
      <c r="DJ36" s="642"/>
      <c r="DK36" s="643"/>
      <c r="DL36" s="650">
        <v>1543080</v>
      </c>
      <c r="DM36" s="642"/>
      <c r="DN36" s="642"/>
      <c r="DO36" s="642"/>
      <c r="DP36" s="642"/>
      <c r="DQ36" s="642"/>
      <c r="DR36" s="642"/>
      <c r="DS36" s="642"/>
      <c r="DT36" s="642"/>
      <c r="DU36" s="642"/>
      <c r="DV36" s="643"/>
      <c r="DW36" s="646">
        <v>21.3</v>
      </c>
      <c r="DX36" s="678"/>
      <c r="DY36" s="678"/>
      <c r="DZ36" s="678"/>
      <c r="EA36" s="678"/>
      <c r="EB36" s="678"/>
      <c r="EC36" s="679"/>
    </row>
    <row r="37" spans="2:133" ht="11.25" customHeight="1" x14ac:dyDescent="0.15">
      <c r="B37" s="638" t="s">
        <v>261</v>
      </c>
      <c r="C37" s="639"/>
      <c r="D37" s="639"/>
      <c r="E37" s="639"/>
      <c r="F37" s="639"/>
      <c r="G37" s="639"/>
      <c r="H37" s="639"/>
      <c r="I37" s="639"/>
      <c r="J37" s="639"/>
      <c r="K37" s="639"/>
      <c r="L37" s="639"/>
      <c r="M37" s="639"/>
      <c r="N37" s="639"/>
      <c r="O37" s="639"/>
      <c r="P37" s="639"/>
      <c r="Q37" s="640"/>
      <c r="R37" s="641">
        <v>445438</v>
      </c>
      <c r="S37" s="642"/>
      <c r="T37" s="642"/>
      <c r="U37" s="642"/>
      <c r="V37" s="642"/>
      <c r="W37" s="642"/>
      <c r="X37" s="642"/>
      <c r="Y37" s="643"/>
      <c r="Z37" s="644">
        <v>3.5</v>
      </c>
      <c r="AA37" s="644"/>
      <c r="AB37" s="644"/>
      <c r="AC37" s="644"/>
      <c r="AD37" s="645" t="s">
        <v>63</v>
      </c>
      <c r="AE37" s="645"/>
      <c r="AF37" s="645"/>
      <c r="AG37" s="645"/>
      <c r="AH37" s="645"/>
      <c r="AI37" s="645"/>
      <c r="AJ37" s="645"/>
      <c r="AK37" s="645"/>
      <c r="AL37" s="646" t="s">
        <v>63</v>
      </c>
      <c r="AM37" s="647"/>
      <c r="AN37" s="647"/>
      <c r="AO37" s="648"/>
      <c r="AQ37" s="719" t="s">
        <v>262</v>
      </c>
      <c r="AR37" s="720"/>
      <c r="AS37" s="720"/>
      <c r="AT37" s="720"/>
      <c r="AU37" s="720"/>
      <c r="AV37" s="720"/>
      <c r="AW37" s="720"/>
      <c r="AX37" s="720"/>
      <c r="AY37" s="721"/>
      <c r="AZ37" s="641">
        <v>329919</v>
      </c>
      <c r="BA37" s="642"/>
      <c r="BB37" s="642"/>
      <c r="BC37" s="642"/>
      <c r="BD37" s="666"/>
      <c r="BE37" s="666"/>
      <c r="BF37" s="696"/>
      <c r="BG37" s="656" t="s">
        <v>263</v>
      </c>
      <c r="BH37" s="657"/>
      <c r="BI37" s="657"/>
      <c r="BJ37" s="657"/>
      <c r="BK37" s="657"/>
      <c r="BL37" s="657"/>
      <c r="BM37" s="657"/>
      <c r="BN37" s="657"/>
      <c r="BO37" s="657"/>
      <c r="BP37" s="657"/>
      <c r="BQ37" s="657"/>
      <c r="BR37" s="657"/>
      <c r="BS37" s="657"/>
      <c r="BT37" s="657"/>
      <c r="BU37" s="658"/>
      <c r="BV37" s="641">
        <v>57190</v>
      </c>
      <c r="BW37" s="642"/>
      <c r="BX37" s="642"/>
      <c r="BY37" s="642"/>
      <c r="BZ37" s="642"/>
      <c r="CA37" s="642"/>
      <c r="CB37" s="651"/>
      <c r="CD37" s="656" t="s">
        <v>264</v>
      </c>
      <c r="CE37" s="657"/>
      <c r="CF37" s="657"/>
      <c r="CG37" s="657"/>
      <c r="CH37" s="657"/>
      <c r="CI37" s="657"/>
      <c r="CJ37" s="657"/>
      <c r="CK37" s="657"/>
      <c r="CL37" s="657"/>
      <c r="CM37" s="657"/>
      <c r="CN37" s="657"/>
      <c r="CO37" s="657"/>
      <c r="CP37" s="657"/>
      <c r="CQ37" s="658"/>
      <c r="CR37" s="641">
        <v>106786</v>
      </c>
      <c r="CS37" s="666"/>
      <c r="CT37" s="666"/>
      <c r="CU37" s="666"/>
      <c r="CV37" s="666"/>
      <c r="CW37" s="666"/>
      <c r="CX37" s="666"/>
      <c r="CY37" s="667"/>
      <c r="CZ37" s="646">
        <v>0.9</v>
      </c>
      <c r="DA37" s="678"/>
      <c r="DB37" s="678"/>
      <c r="DC37" s="680"/>
      <c r="DD37" s="650">
        <v>61845</v>
      </c>
      <c r="DE37" s="666"/>
      <c r="DF37" s="666"/>
      <c r="DG37" s="666"/>
      <c r="DH37" s="666"/>
      <c r="DI37" s="666"/>
      <c r="DJ37" s="666"/>
      <c r="DK37" s="667"/>
      <c r="DL37" s="650">
        <v>61812</v>
      </c>
      <c r="DM37" s="666"/>
      <c r="DN37" s="666"/>
      <c r="DO37" s="666"/>
      <c r="DP37" s="666"/>
      <c r="DQ37" s="666"/>
      <c r="DR37" s="666"/>
      <c r="DS37" s="666"/>
      <c r="DT37" s="666"/>
      <c r="DU37" s="666"/>
      <c r="DV37" s="667"/>
      <c r="DW37" s="646">
        <v>0.9</v>
      </c>
      <c r="DX37" s="678"/>
      <c r="DY37" s="678"/>
      <c r="DZ37" s="678"/>
      <c r="EA37" s="678"/>
      <c r="EB37" s="678"/>
      <c r="EC37" s="679"/>
    </row>
    <row r="38" spans="2:133" ht="11.25" customHeight="1" x14ac:dyDescent="0.15">
      <c r="B38" s="638" t="s">
        <v>265</v>
      </c>
      <c r="C38" s="639"/>
      <c r="D38" s="639"/>
      <c r="E38" s="639"/>
      <c r="F38" s="639"/>
      <c r="G38" s="639"/>
      <c r="H38" s="639"/>
      <c r="I38" s="639"/>
      <c r="J38" s="639"/>
      <c r="K38" s="639"/>
      <c r="L38" s="639"/>
      <c r="M38" s="639"/>
      <c r="N38" s="639"/>
      <c r="O38" s="639"/>
      <c r="P38" s="639"/>
      <c r="Q38" s="640"/>
      <c r="R38" s="641">
        <v>235145</v>
      </c>
      <c r="S38" s="642"/>
      <c r="T38" s="642"/>
      <c r="U38" s="642"/>
      <c r="V38" s="642"/>
      <c r="W38" s="642"/>
      <c r="X38" s="642"/>
      <c r="Y38" s="643"/>
      <c r="Z38" s="644">
        <v>1.8</v>
      </c>
      <c r="AA38" s="644"/>
      <c r="AB38" s="644"/>
      <c r="AC38" s="644"/>
      <c r="AD38" s="645">
        <v>8616</v>
      </c>
      <c r="AE38" s="645"/>
      <c r="AF38" s="645"/>
      <c r="AG38" s="645"/>
      <c r="AH38" s="645"/>
      <c r="AI38" s="645"/>
      <c r="AJ38" s="645"/>
      <c r="AK38" s="645"/>
      <c r="AL38" s="646">
        <v>0.1</v>
      </c>
      <c r="AM38" s="647"/>
      <c r="AN38" s="647"/>
      <c r="AO38" s="648"/>
      <c r="AQ38" s="719" t="s">
        <v>266</v>
      </c>
      <c r="AR38" s="720"/>
      <c r="AS38" s="720"/>
      <c r="AT38" s="720"/>
      <c r="AU38" s="720"/>
      <c r="AV38" s="720"/>
      <c r="AW38" s="720"/>
      <c r="AX38" s="720"/>
      <c r="AY38" s="721"/>
      <c r="AZ38" s="641">
        <v>312618</v>
      </c>
      <c r="BA38" s="642"/>
      <c r="BB38" s="642"/>
      <c r="BC38" s="642"/>
      <c r="BD38" s="666"/>
      <c r="BE38" s="666"/>
      <c r="BF38" s="696"/>
      <c r="BG38" s="656" t="s">
        <v>267</v>
      </c>
      <c r="BH38" s="657"/>
      <c r="BI38" s="657"/>
      <c r="BJ38" s="657"/>
      <c r="BK38" s="657"/>
      <c r="BL38" s="657"/>
      <c r="BM38" s="657"/>
      <c r="BN38" s="657"/>
      <c r="BO38" s="657"/>
      <c r="BP38" s="657"/>
      <c r="BQ38" s="657"/>
      <c r="BR38" s="657"/>
      <c r="BS38" s="657"/>
      <c r="BT38" s="657"/>
      <c r="BU38" s="658"/>
      <c r="BV38" s="641">
        <v>2259</v>
      </c>
      <c r="BW38" s="642"/>
      <c r="BX38" s="642"/>
      <c r="BY38" s="642"/>
      <c r="BZ38" s="642"/>
      <c r="CA38" s="642"/>
      <c r="CB38" s="651"/>
      <c r="CD38" s="656" t="s">
        <v>268</v>
      </c>
      <c r="CE38" s="657"/>
      <c r="CF38" s="657"/>
      <c r="CG38" s="657"/>
      <c r="CH38" s="657"/>
      <c r="CI38" s="657"/>
      <c r="CJ38" s="657"/>
      <c r="CK38" s="657"/>
      <c r="CL38" s="657"/>
      <c r="CM38" s="657"/>
      <c r="CN38" s="657"/>
      <c r="CO38" s="657"/>
      <c r="CP38" s="657"/>
      <c r="CQ38" s="658"/>
      <c r="CR38" s="641">
        <v>931077</v>
      </c>
      <c r="CS38" s="642"/>
      <c r="CT38" s="642"/>
      <c r="CU38" s="642"/>
      <c r="CV38" s="642"/>
      <c r="CW38" s="642"/>
      <c r="CX38" s="642"/>
      <c r="CY38" s="643"/>
      <c r="CZ38" s="646">
        <v>7.6</v>
      </c>
      <c r="DA38" s="678"/>
      <c r="DB38" s="678"/>
      <c r="DC38" s="680"/>
      <c r="DD38" s="650">
        <v>803514</v>
      </c>
      <c r="DE38" s="642"/>
      <c r="DF38" s="642"/>
      <c r="DG38" s="642"/>
      <c r="DH38" s="642"/>
      <c r="DI38" s="642"/>
      <c r="DJ38" s="642"/>
      <c r="DK38" s="643"/>
      <c r="DL38" s="650">
        <v>793509</v>
      </c>
      <c r="DM38" s="642"/>
      <c r="DN38" s="642"/>
      <c r="DO38" s="642"/>
      <c r="DP38" s="642"/>
      <c r="DQ38" s="642"/>
      <c r="DR38" s="642"/>
      <c r="DS38" s="642"/>
      <c r="DT38" s="642"/>
      <c r="DU38" s="642"/>
      <c r="DV38" s="643"/>
      <c r="DW38" s="646">
        <v>10.9</v>
      </c>
      <c r="DX38" s="678"/>
      <c r="DY38" s="678"/>
      <c r="DZ38" s="678"/>
      <c r="EA38" s="678"/>
      <c r="EB38" s="678"/>
      <c r="EC38" s="679"/>
    </row>
    <row r="39" spans="2:133" ht="11.25" customHeight="1" x14ac:dyDescent="0.15">
      <c r="B39" s="638" t="s">
        <v>269</v>
      </c>
      <c r="C39" s="639"/>
      <c r="D39" s="639"/>
      <c r="E39" s="639"/>
      <c r="F39" s="639"/>
      <c r="G39" s="639"/>
      <c r="H39" s="639"/>
      <c r="I39" s="639"/>
      <c r="J39" s="639"/>
      <c r="K39" s="639"/>
      <c r="L39" s="639"/>
      <c r="M39" s="639"/>
      <c r="N39" s="639"/>
      <c r="O39" s="639"/>
      <c r="P39" s="639"/>
      <c r="Q39" s="640"/>
      <c r="R39" s="641">
        <v>882275</v>
      </c>
      <c r="S39" s="642"/>
      <c r="T39" s="642"/>
      <c r="U39" s="642"/>
      <c r="V39" s="642"/>
      <c r="W39" s="642"/>
      <c r="X39" s="642"/>
      <c r="Y39" s="643"/>
      <c r="Z39" s="644">
        <v>6.9</v>
      </c>
      <c r="AA39" s="644"/>
      <c r="AB39" s="644"/>
      <c r="AC39" s="644"/>
      <c r="AD39" s="645" t="s">
        <v>63</v>
      </c>
      <c r="AE39" s="645"/>
      <c r="AF39" s="645"/>
      <c r="AG39" s="645"/>
      <c r="AH39" s="645"/>
      <c r="AI39" s="645"/>
      <c r="AJ39" s="645"/>
      <c r="AK39" s="645"/>
      <c r="AL39" s="646" t="s">
        <v>63</v>
      </c>
      <c r="AM39" s="647"/>
      <c r="AN39" s="647"/>
      <c r="AO39" s="648"/>
      <c r="AQ39" s="719" t="s">
        <v>270</v>
      </c>
      <c r="AR39" s="720"/>
      <c r="AS39" s="720"/>
      <c r="AT39" s="720"/>
      <c r="AU39" s="720"/>
      <c r="AV39" s="720"/>
      <c r="AW39" s="720"/>
      <c r="AX39" s="720"/>
      <c r="AY39" s="721"/>
      <c r="AZ39" s="641">
        <v>182872</v>
      </c>
      <c r="BA39" s="642"/>
      <c r="BB39" s="642"/>
      <c r="BC39" s="642"/>
      <c r="BD39" s="666"/>
      <c r="BE39" s="666"/>
      <c r="BF39" s="696"/>
      <c r="BG39" s="656" t="s">
        <v>271</v>
      </c>
      <c r="BH39" s="657"/>
      <c r="BI39" s="657"/>
      <c r="BJ39" s="657"/>
      <c r="BK39" s="657"/>
      <c r="BL39" s="657"/>
      <c r="BM39" s="657"/>
      <c r="BN39" s="657"/>
      <c r="BO39" s="657"/>
      <c r="BP39" s="657"/>
      <c r="BQ39" s="657"/>
      <c r="BR39" s="657"/>
      <c r="BS39" s="657"/>
      <c r="BT39" s="657"/>
      <c r="BU39" s="658"/>
      <c r="BV39" s="641">
        <v>3517</v>
      </c>
      <c r="BW39" s="642"/>
      <c r="BX39" s="642"/>
      <c r="BY39" s="642"/>
      <c r="BZ39" s="642"/>
      <c r="CA39" s="642"/>
      <c r="CB39" s="651"/>
      <c r="CD39" s="656" t="s">
        <v>272</v>
      </c>
      <c r="CE39" s="657"/>
      <c r="CF39" s="657"/>
      <c r="CG39" s="657"/>
      <c r="CH39" s="657"/>
      <c r="CI39" s="657"/>
      <c r="CJ39" s="657"/>
      <c r="CK39" s="657"/>
      <c r="CL39" s="657"/>
      <c r="CM39" s="657"/>
      <c r="CN39" s="657"/>
      <c r="CO39" s="657"/>
      <c r="CP39" s="657"/>
      <c r="CQ39" s="658"/>
      <c r="CR39" s="641">
        <v>104029</v>
      </c>
      <c r="CS39" s="666"/>
      <c r="CT39" s="666"/>
      <c r="CU39" s="666"/>
      <c r="CV39" s="666"/>
      <c r="CW39" s="666"/>
      <c r="CX39" s="666"/>
      <c r="CY39" s="667"/>
      <c r="CZ39" s="646">
        <v>0.8</v>
      </c>
      <c r="DA39" s="678"/>
      <c r="DB39" s="678"/>
      <c r="DC39" s="680"/>
      <c r="DD39" s="650">
        <v>2260</v>
      </c>
      <c r="DE39" s="666"/>
      <c r="DF39" s="666"/>
      <c r="DG39" s="666"/>
      <c r="DH39" s="666"/>
      <c r="DI39" s="666"/>
      <c r="DJ39" s="666"/>
      <c r="DK39" s="667"/>
      <c r="DL39" s="650" t="s">
        <v>63</v>
      </c>
      <c r="DM39" s="666"/>
      <c r="DN39" s="666"/>
      <c r="DO39" s="666"/>
      <c r="DP39" s="666"/>
      <c r="DQ39" s="666"/>
      <c r="DR39" s="666"/>
      <c r="DS39" s="666"/>
      <c r="DT39" s="666"/>
      <c r="DU39" s="666"/>
      <c r="DV39" s="667"/>
      <c r="DW39" s="646" t="s">
        <v>63</v>
      </c>
      <c r="DX39" s="678"/>
      <c r="DY39" s="678"/>
      <c r="DZ39" s="678"/>
      <c r="EA39" s="678"/>
      <c r="EB39" s="678"/>
      <c r="EC39" s="679"/>
    </row>
    <row r="40" spans="2:133" ht="11.25" customHeight="1" x14ac:dyDescent="0.15">
      <c r="B40" s="638" t="s">
        <v>273</v>
      </c>
      <c r="C40" s="639"/>
      <c r="D40" s="639"/>
      <c r="E40" s="639"/>
      <c r="F40" s="639"/>
      <c r="G40" s="639"/>
      <c r="H40" s="639"/>
      <c r="I40" s="639"/>
      <c r="J40" s="639"/>
      <c r="K40" s="639"/>
      <c r="L40" s="639"/>
      <c r="M40" s="639"/>
      <c r="N40" s="639"/>
      <c r="O40" s="639"/>
      <c r="P40" s="639"/>
      <c r="Q40" s="640"/>
      <c r="R40" s="641" t="s">
        <v>63</v>
      </c>
      <c r="S40" s="642"/>
      <c r="T40" s="642"/>
      <c r="U40" s="642"/>
      <c r="V40" s="642"/>
      <c r="W40" s="642"/>
      <c r="X40" s="642"/>
      <c r="Y40" s="643"/>
      <c r="Z40" s="644" t="s">
        <v>63</v>
      </c>
      <c r="AA40" s="644"/>
      <c r="AB40" s="644"/>
      <c r="AC40" s="644"/>
      <c r="AD40" s="645" t="s">
        <v>63</v>
      </c>
      <c r="AE40" s="645"/>
      <c r="AF40" s="645"/>
      <c r="AG40" s="645"/>
      <c r="AH40" s="645"/>
      <c r="AI40" s="645"/>
      <c r="AJ40" s="645"/>
      <c r="AK40" s="645"/>
      <c r="AL40" s="646" t="s">
        <v>63</v>
      </c>
      <c r="AM40" s="647"/>
      <c r="AN40" s="647"/>
      <c r="AO40" s="648"/>
      <c r="AQ40" s="719" t="s">
        <v>274</v>
      </c>
      <c r="AR40" s="720"/>
      <c r="AS40" s="720"/>
      <c r="AT40" s="720"/>
      <c r="AU40" s="720"/>
      <c r="AV40" s="720"/>
      <c r="AW40" s="720"/>
      <c r="AX40" s="720"/>
      <c r="AY40" s="721"/>
      <c r="AZ40" s="641" t="s">
        <v>63</v>
      </c>
      <c r="BA40" s="642"/>
      <c r="BB40" s="642"/>
      <c r="BC40" s="642"/>
      <c r="BD40" s="666"/>
      <c r="BE40" s="666"/>
      <c r="BF40" s="696"/>
      <c r="BG40" s="722" t="s">
        <v>275</v>
      </c>
      <c r="BH40" s="723"/>
      <c r="BI40" s="723"/>
      <c r="BJ40" s="723"/>
      <c r="BK40" s="723"/>
      <c r="BL40" s="91"/>
      <c r="BM40" s="657" t="s">
        <v>276</v>
      </c>
      <c r="BN40" s="657"/>
      <c r="BO40" s="657"/>
      <c r="BP40" s="657"/>
      <c r="BQ40" s="657"/>
      <c r="BR40" s="657"/>
      <c r="BS40" s="657"/>
      <c r="BT40" s="657"/>
      <c r="BU40" s="658"/>
      <c r="BV40" s="641">
        <v>91</v>
      </c>
      <c r="BW40" s="642"/>
      <c r="BX40" s="642"/>
      <c r="BY40" s="642"/>
      <c r="BZ40" s="642"/>
      <c r="CA40" s="642"/>
      <c r="CB40" s="651"/>
      <c r="CD40" s="656" t="s">
        <v>277</v>
      </c>
      <c r="CE40" s="657"/>
      <c r="CF40" s="657"/>
      <c r="CG40" s="657"/>
      <c r="CH40" s="657"/>
      <c r="CI40" s="657"/>
      <c r="CJ40" s="657"/>
      <c r="CK40" s="657"/>
      <c r="CL40" s="657"/>
      <c r="CM40" s="657"/>
      <c r="CN40" s="657"/>
      <c r="CO40" s="657"/>
      <c r="CP40" s="657"/>
      <c r="CQ40" s="658"/>
      <c r="CR40" s="641">
        <v>10000</v>
      </c>
      <c r="CS40" s="642"/>
      <c r="CT40" s="642"/>
      <c r="CU40" s="642"/>
      <c r="CV40" s="642"/>
      <c r="CW40" s="642"/>
      <c r="CX40" s="642"/>
      <c r="CY40" s="643"/>
      <c r="CZ40" s="646">
        <v>0.1</v>
      </c>
      <c r="DA40" s="678"/>
      <c r="DB40" s="678"/>
      <c r="DC40" s="680"/>
      <c r="DD40" s="650">
        <v>10000</v>
      </c>
      <c r="DE40" s="642"/>
      <c r="DF40" s="642"/>
      <c r="DG40" s="642"/>
      <c r="DH40" s="642"/>
      <c r="DI40" s="642"/>
      <c r="DJ40" s="642"/>
      <c r="DK40" s="643"/>
      <c r="DL40" s="650" t="s">
        <v>63</v>
      </c>
      <c r="DM40" s="642"/>
      <c r="DN40" s="642"/>
      <c r="DO40" s="642"/>
      <c r="DP40" s="642"/>
      <c r="DQ40" s="642"/>
      <c r="DR40" s="642"/>
      <c r="DS40" s="642"/>
      <c r="DT40" s="642"/>
      <c r="DU40" s="642"/>
      <c r="DV40" s="643"/>
      <c r="DW40" s="646" t="s">
        <v>63</v>
      </c>
      <c r="DX40" s="678"/>
      <c r="DY40" s="678"/>
      <c r="DZ40" s="678"/>
      <c r="EA40" s="678"/>
      <c r="EB40" s="678"/>
      <c r="EC40" s="679"/>
    </row>
    <row r="41" spans="2:133" ht="11.25" customHeight="1" x14ac:dyDescent="0.15">
      <c r="B41" s="638" t="s">
        <v>278</v>
      </c>
      <c r="C41" s="639"/>
      <c r="D41" s="639"/>
      <c r="E41" s="639"/>
      <c r="F41" s="639"/>
      <c r="G41" s="639"/>
      <c r="H41" s="639"/>
      <c r="I41" s="639"/>
      <c r="J41" s="639"/>
      <c r="K41" s="639"/>
      <c r="L41" s="639"/>
      <c r="M41" s="639"/>
      <c r="N41" s="639"/>
      <c r="O41" s="639"/>
      <c r="P41" s="639"/>
      <c r="Q41" s="640"/>
      <c r="R41" s="641">
        <v>228675</v>
      </c>
      <c r="S41" s="642"/>
      <c r="T41" s="642"/>
      <c r="U41" s="642"/>
      <c r="V41" s="642"/>
      <c r="W41" s="642"/>
      <c r="X41" s="642"/>
      <c r="Y41" s="643"/>
      <c r="Z41" s="644">
        <v>1.8</v>
      </c>
      <c r="AA41" s="644"/>
      <c r="AB41" s="644"/>
      <c r="AC41" s="644"/>
      <c r="AD41" s="645" t="s">
        <v>63</v>
      </c>
      <c r="AE41" s="645"/>
      <c r="AF41" s="645"/>
      <c r="AG41" s="645"/>
      <c r="AH41" s="645"/>
      <c r="AI41" s="645"/>
      <c r="AJ41" s="645"/>
      <c r="AK41" s="645"/>
      <c r="AL41" s="646" t="s">
        <v>63</v>
      </c>
      <c r="AM41" s="647"/>
      <c r="AN41" s="647"/>
      <c r="AO41" s="648"/>
      <c r="AQ41" s="719" t="s">
        <v>279</v>
      </c>
      <c r="AR41" s="720"/>
      <c r="AS41" s="720"/>
      <c r="AT41" s="720"/>
      <c r="AU41" s="720"/>
      <c r="AV41" s="720"/>
      <c r="AW41" s="720"/>
      <c r="AX41" s="720"/>
      <c r="AY41" s="721"/>
      <c r="AZ41" s="641">
        <v>133185</v>
      </c>
      <c r="BA41" s="642"/>
      <c r="BB41" s="642"/>
      <c r="BC41" s="642"/>
      <c r="BD41" s="666"/>
      <c r="BE41" s="666"/>
      <c r="BF41" s="696"/>
      <c r="BG41" s="722"/>
      <c r="BH41" s="723"/>
      <c r="BI41" s="723"/>
      <c r="BJ41" s="723"/>
      <c r="BK41" s="723"/>
      <c r="BL41" s="91"/>
      <c r="BM41" s="657" t="s">
        <v>280</v>
      </c>
      <c r="BN41" s="657"/>
      <c r="BO41" s="657"/>
      <c r="BP41" s="657"/>
      <c r="BQ41" s="657"/>
      <c r="BR41" s="657"/>
      <c r="BS41" s="657"/>
      <c r="BT41" s="657"/>
      <c r="BU41" s="658"/>
      <c r="BV41" s="641" t="s">
        <v>63</v>
      </c>
      <c r="BW41" s="642"/>
      <c r="BX41" s="642"/>
      <c r="BY41" s="642"/>
      <c r="BZ41" s="642"/>
      <c r="CA41" s="642"/>
      <c r="CB41" s="651"/>
      <c r="CD41" s="656" t="s">
        <v>281</v>
      </c>
      <c r="CE41" s="657"/>
      <c r="CF41" s="657"/>
      <c r="CG41" s="657"/>
      <c r="CH41" s="657"/>
      <c r="CI41" s="657"/>
      <c r="CJ41" s="657"/>
      <c r="CK41" s="657"/>
      <c r="CL41" s="657"/>
      <c r="CM41" s="657"/>
      <c r="CN41" s="657"/>
      <c r="CO41" s="657"/>
      <c r="CP41" s="657"/>
      <c r="CQ41" s="658"/>
      <c r="CR41" s="641" t="s">
        <v>63</v>
      </c>
      <c r="CS41" s="666"/>
      <c r="CT41" s="666"/>
      <c r="CU41" s="666"/>
      <c r="CV41" s="666"/>
      <c r="CW41" s="666"/>
      <c r="CX41" s="666"/>
      <c r="CY41" s="667"/>
      <c r="CZ41" s="646" t="s">
        <v>63</v>
      </c>
      <c r="DA41" s="678"/>
      <c r="DB41" s="678"/>
      <c r="DC41" s="680"/>
      <c r="DD41" s="650" t="s">
        <v>63</v>
      </c>
      <c r="DE41" s="666"/>
      <c r="DF41" s="666"/>
      <c r="DG41" s="666"/>
      <c r="DH41" s="666"/>
      <c r="DI41" s="666"/>
      <c r="DJ41" s="666"/>
      <c r="DK41" s="667"/>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82" t="s">
        <v>282</v>
      </c>
      <c r="C42" s="683"/>
      <c r="D42" s="683"/>
      <c r="E42" s="683"/>
      <c r="F42" s="683"/>
      <c r="G42" s="683"/>
      <c r="H42" s="683"/>
      <c r="I42" s="683"/>
      <c r="J42" s="683"/>
      <c r="K42" s="683"/>
      <c r="L42" s="683"/>
      <c r="M42" s="683"/>
      <c r="N42" s="683"/>
      <c r="O42" s="683"/>
      <c r="P42" s="683"/>
      <c r="Q42" s="684"/>
      <c r="R42" s="726">
        <v>12786614</v>
      </c>
      <c r="S42" s="727"/>
      <c r="T42" s="727"/>
      <c r="U42" s="727"/>
      <c r="V42" s="727"/>
      <c r="W42" s="727"/>
      <c r="X42" s="727"/>
      <c r="Y42" s="735"/>
      <c r="Z42" s="736">
        <v>100</v>
      </c>
      <c r="AA42" s="736"/>
      <c r="AB42" s="736"/>
      <c r="AC42" s="736"/>
      <c r="AD42" s="737">
        <v>7025525</v>
      </c>
      <c r="AE42" s="737"/>
      <c r="AF42" s="737"/>
      <c r="AG42" s="737"/>
      <c r="AH42" s="737"/>
      <c r="AI42" s="737"/>
      <c r="AJ42" s="737"/>
      <c r="AK42" s="737"/>
      <c r="AL42" s="738">
        <v>100</v>
      </c>
      <c r="AM42" s="713"/>
      <c r="AN42" s="713"/>
      <c r="AO42" s="739"/>
      <c r="AQ42" s="740" t="s">
        <v>283</v>
      </c>
      <c r="AR42" s="741"/>
      <c r="AS42" s="741"/>
      <c r="AT42" s="741"/>
      <c r="AU42" s="741"/>
      <c r="AV42" s="741"/>
      <c r="AW42" s="741"/>
      <c r="AX42" s="741"/>
      <c r="AY42" s="742"/>
      <c r="AZ42" s="726">
        <v>763008</v>
      </c>
      <c r="BA42" s="727"/>
      <c r="BB42" s="727"/>
      <c r="BC42" s="727"/>
      <c r="BD42" s="712"/>
      <c r="BE42" s="712"/>
      <c r="BF42" s="714"/>
      <c r="BG42" s="724"/>
      <c r="BH42" s="725"/>
      <c r="BI42" s="725"/>
      <c r="BJ42" s="725"/>
      <c r="BK42" s="725"/>
      <c r="BL42" s="92"/>
      <c r="BM42" s="669" t="s">
        <v>284</v>
      </c>
      <c r="BN42" s="669"/>
      <c r="BO42" s="669"/>
      <c r="BP42" s="669"/>
      <c r="BQ42" s="669"/>
      <c r="BR42" s="669"/>
      <c r="BS42" s="669"/>
      <c r="BT42" s="669"/>
      <c r="BU42" s="670"/>
      <c r="BV42" s="726">
        <v>323</v>
      </c>
      <c r="BW42" s="727"/>
      <c r="BX42" s="727"/>
      <c r="BY42" s="727"/>
      <c r="BZ42" s="727"/>
      <c r="CA42" s="727"/>
      <c r="CB42" s="734"/>
      <c r="CD42" s="638" t="s">
        <v>285</v>
      </c>
      <c r="CE42" s="639"/>
      <c r="CF42" s="639"/>
      <c r="CG42" s="639"/>
      <c r="CH42" s="639"/>
      <c r="CI42" s="639"/>
      <c r="CJ42" s="639"/>
      <c r="CK42" s="639"/>
      <c r="CL42" s="639"/>
      <c r="CM42" s="639"/>
      <c r="CN42" s="639"/>
      <c r="CO42" s="639"/>
      <c r="CP42" s="639"/>
      <c r="CQ42" s="640"/>
      <c r="CR42" s="641">
        <v>2533953</v>
      </c>
      <c r="CS42" s="642"/>
      <c r="CT42" s="642"/>
      <c r="CU42" s="642"/>
      <c r="CV42" s="642"/>
      <c r="CW42" s="642"/>
      <c r="CX42" s="642"/>
      <c r="CY42" s="643"/>
      <c r="CZ42" s="646">
        <v>20.5</v>
      </c>
      <c r="DA42" s="647"/>
      <c r="DB42" s="647"/>
      <c r="DC42" s="659"/>
      <c r="DD42" s="650">
        <v>567047</v>
      </c>
      <c r="DE42" s="642"/>
      <c r="DF42" s="642"/>
      <c r="DG42" s="642"/>
      <c r="DH42" s="642"/>
      <c r="DI42" s="642"/>
      <c r="DJ42" s="642"/>
      <c r="DK42" s="643"/>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V43" s="93"/>
      <c r="BW43" s="93"/>
      <c r="BX43" s="93"/>
      <c r="BY43" s="93"/>
      <c r="BZ43" s="93"/>
      <c r="CA43" s="93"/>
      <c r="CB43" s="93"/>
      <c r="CD43" s="638" t="s">
        <v>286</v>
      </c>
      <c r="CE43" s="639"/>
      <c r="CF43" s="639"/>
      <c r="CG43" s="639"/>
      <c r="CH43" s="639"/>
      <c r="CI43" s="639"/>
      <c r="CJ43" s="639"/>
      <c r="CK43" s="639"/>
      <c r="CL43" s="639"/>
      <c r="CM43" s="639"/>
      <c r="CN43" s="639"/>
      <c r="CO43" s="639"/>
      <c r="CP43" s="639"/>
      <c r="CQ43" s="640"/>
      <c r="CR43" s="641">
        <v>9449</v>
      </c>
      <c r="CS43" s="666"/>
      <c r="CT43" s="666"/>
      <c r="CU43" s="666"/>
      <c r="CV43" s="666"/>
      <c r="CW43" s="666"/>
      <c r="CX43" s="666"/>
      <c r="CY43" s="667"/>
      <c r="CZ43" s="646">
        <v>0.1</v>
      </c>
      <c r="DA43" s="678"/>
      <c r="DB43" s="678"/>
      <c r="DC43" s="680"/>
      <c r="DD43" s="650">
        <v>9445</v>
      </c>
      <c r="DE43" s="666"/>
      <c r="DF43" s="666"/>
      <c r="DG43" s="666"/>
      <c r="DH43" s="666"/>
      <c r="DI43" s="666"/>
      <c r="DJ43" s="666"/>
      <c r="DK43" s="667"/>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CD44" s="753" t="s">
        <v>234</v>
      </c>
      <c r="CE44" s="754"/>
      <c r="CF44" s="638" t="s">
        <v>287</v>
      </c>
      <c r="CG44" s="639"/>
      <c r="CH44" s="639"/>
      <c r="CI44" s="639"/>
      <c r="CJ44" s="639"/>
      <c r="CK44" s="639"/>
      <c r="CL44" s="639"/>
      <c r="CM44" s="639"/>
      <c r="CN44" s="639"/>
      <c r="CO44" s="639"/>
      <c r="CP44" s="639"/>
      <c r="CQ44" s="640"/>
      <c r="CR44" s="641">
        <v>1774064</v>
      </c>
      <c r="CS44" s="642"/>
      <c r="CT44" s="642"/>
      <c r="CU44" s="642"/>
      <c r="CV44" s="642"/>
      <c r="CW44" s="642"/>
      <c r="CX44" s="642"/>
      <c r="CY44" s="643"/>
      <c r="CZ44" s="646">
        <v>14.4</v>
      </c>
      <c r="DA44" s="647"/>
      <c r="DB44" s="647"/>
      <c r="DC44" s="659"/>
      <c r="DD44" s="650">
        <v>400937</v>
      </c>
      <c r="DE44" s="642"/>
      <c r="DF44" s="642"/>
      <c r="DG44" s="642"/>
      <c r="DH44" s="642"/>
      <c r="DI44" s="642"/>
      <c r="DJ44" s="642"/>
      <c r="DK44" s="643"/>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CD45" s="755"/>
      <c r="CE45" s="756"/>
      <c r="CF45" s="638" t="s">
        <v>288</v>
      </c>
      <c r="CG45" s="639"/>
      <c r="CH45" s="639"/>
      <c r="CI45" s="639"/>
      <c r="CJ45" s="639"/>
      <c r="CK45" s="639"/>
      <c r="CL45" s="639"/>
      <c r="CM45" s="639"/>
      <c r="CN45" s="639"/>
      <c r="CO45" s="639"/>
      <c r="CP45" s="639"/>
      <c r="CQ45" s="640"/>
      <c r="CR45" s="641">
        <v>1109218</v>
      </c>
      <c r="CS45" s="666"/>
      <c r="CT45" s="666"/>
      <c r="CU45" s="666"/>
      <c r="CV45" s="666"/>
      <c r="CW45" s="666"/>
      <c r="CX45" s="666"/>
      <c r="CY45" s="667"/>
      <c r="CZ45" s="646">
        <v>9</v>
      </c>
      <c r="DA45" s="678"/>
      <c r="DB45" s="678"/>
      <c r="DC45" s="680"/>
      <c r="DD45" s="650">
        <v>70586</v>
      </c>
      <c r="DE45" s="666"/>
      <c r="DF45" s="666"/>
      <c r="DG45" s="666"/>
      <c r="DH45" s="666"/>
      <c r="DI45" s="666"/>
      <c r="DJ45" s="666"/>
      <c r="DK45" s="667"/>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85" t="s">
        <v>289</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290</v>
      </c>
      <c r="CG46" s="639"/>
      <c r="CH46" s="639"/>
      <c r="CI46" s="639"/>
      <c r="CJ46" s="639"/>
      <c r="CK46" s="639"/>
      <c r="CL46" s="639"/>
      <c r="CM46" s="639"/>
      <c r="CN46" s="639"/>
      <c r="CO46" s="639"/>
      <c r="CP46" s="639"/>
      <c r="CQ46" s="640"/>
      <c r="CR46" s="641">
        <v>602290</v>
      </c>
      <c r="CS46" s="642"/>
      <c r="CT46" s="642"/>
      <c r="CU46" s="642"/>
      <c r="CV46" s="642"/>
      <c r="CW46" s="642"/>
      <c r="CX46" s="642"/>
      <c r="CY46" s="643"/>
      <c r="CZ46" s="646">
        <v>4.9000000000000004</v>
      </c>
      <c r="DA46" s="647"/>
      <c r="DB46" s="647"/>
      <c r="DC46" s="659"/>
      <c r="DD46" s="650">
        <v>296636</v>
      </c>
      <c r="DE46" s="642"/>
      <c r="DF46" s="642"/>
      <c r="DG46" s="642"/>
      <c r="DH46" s="642"/>
      <c r="DI46" s="642"/>
      <c r="DJ46" s="642"/>
      <c r="DK46" s="643"/>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5" t="s">
        <v>291</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292</v>
      </c>
      <c r="CG47" s="639"/>
      <c r="CH47" s="639"/>
      <c r="CI47" s="639"/>
      <c r="CJ47" s="639"/>
      <c r="CK47" s="639"/>
      <c r="CL47" s="639"/>
      <c r="CM47" s="639"/>
      <c r="CN47" s="639"/>
      <c r="CO47" s="639"/>
      <c r="CP47" s="639"/>
      <c r="CQ47" s="640"/>
      <c r="CR47" s="641">
        <v>759889</v>
      </c>
      <c r="CS47" s="666"/>
      <c r="CT47" s="666"/>
      <c r="CU47" s="666"/>
      <c r="CV47" s="666"/>
      <c r="CW47" s="666"/>
      <c r="CX47" s="666"/>
      <c r="CY47" s="667"/>
      <c r="CZ47" s="646">
        <v>6.2</v>
      </c>
      <c r="DA47" s="678"/>
      <c r="DB47" s="678"/>
      <c r="DC47" s="680"/>
      <c r="DD47" s="650">
        <v>166110</v>
      </c>
      <c r="DE47" s="666"/>
      <c r="DF47" s="666"/>
      <c r="DG47" s="666"/>
      <c r="DH47" s="666"/>
      <c r="DI47" s="666"/>
      <c r="DJ47" s="666"/>
      <c r="DK47" s="667"/>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t="s">
        <v>293</v>
      </c>
      <c r="CD48" s="757"/>
      <c r="CE48" s="758"/>
      <c r="CF48" s="638" t="s">
        <v>294</v>
      </c>
      <c r="CG48" s="639"/>
      <c r="CH48" s="639"/>
      <c r="CI48" s="639"/>
      <c r="CJ48" s="639"/>
      <c r="CK48" s="639"/>
      <c r="CL48" s="639"/>
      <c r="CM48" s="639"/>
      <c r="CN48" s="639"/>
      <c r="CO48" s="639"/>
      <c r="CP48" s="639"/>
      <c r="CQ48" s="640"/>
      <c r="CR48" s="641" t="s">
        <v>63</v>
      </c>
      <c r="CS48" s="642"/>
      <c r="CT48" s="642"/>
      <c r="CU48" s="642"/>
      <c r="CV48" s="642"/>
      <c r="CW48" s="642"/>
      <c r="CX48" s="642"/>
      <c r="CY48" s="643"/>
      <c r="CZ48" s="646" t="s">
        <v>63</v>
      </c>
      <c r="DA48" s="647"/>
      <c r="DB48" s="647"/>
      <c r="DC48" s="659"/>
      <c r="DD48" s="650" t="s">
        <v>63</v>
      </c>
      <c r="DE48" s="642"/>
      <c r="DF48" s="642"/>
      <c r="DG48" s="642"/>
      <c r="DH48" s="642"/>
      <c r="DI48" s="642"/>
      <c r="DJ48" s="642"/>
      <c r="DK48" s="643"/>
      <c r="DL48" s="728"/>
      <c r="DM48" s="729"/>
      <c r="DN48" s="729"/>
      <c r="DO48" s="729"/>
      <c r="DP48" s="729"/>
      <c r="DQ48" s="729"/>
      <c r="DR48" s="729"/>
      <c r="DS48" s="729"/>
      <c r="DT48" s="729"/>
      <c r="DU48" s="729"/>
      <c r="DV48" s="730"/>
      <c r="DW48" s="731"/>
      <c r="DX48" s="732"/>
      <c r="DY48" s="732"/>
      <c r="DZ48" s="732"/>
      <c r="EA48" s="732"/>
      <c r="EB48" s="732"/>
      <c r="EC48" s="733"/>
    </row>
    <row r="49" spans="82:133" ht="11.25" customHeight="1" x14ac:dyDescent="0.15">
      <c r="CD49" s="682" t="s">
        <v>295</v>
      </c>
      <c r="CE49" s="683"/>
      <c r="CF49" s="683"/>
      <c r="CG49" s="683"/>
      <c r="CH49" s="683"/>
      <c r="CI49" s="683"/>
      <c r="CJ49" s="683"/>
      <c r="CK49" s="683"/>
      <c r="CL49" s="683"/>
      <c r="CM49" s="683"/>
      <c r="CN49" s="683"/>
      <c r="CO49" s="683"/>
      <c r="CP49" s="683"/>
      <c r="CQ49" s="684"/>
      <c r="CR49" s="726">
        <v>12331078</v>
      </c>
      <c r="CS49" s="712"/>
      <c r="CT49" s="712"/>
      <c r="CU49" s="712"/>
      <c r="CV49" s="712"/>
      <c r="CW49" s="712"/>
      <c r="CX49" s="712"/>
      <c r="CY49" s="743"/>
      <c r="CZ49" s="738">
        <v>100</v>
      </c>
      <c r="DA49" s="744"/>
      <c r="DB49" s="744"/>
      <c r="DC49" s="745"/>
      <c r="DD49" s="746">
        <v>8096822</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XWcw2W3tFpltGupVwLF18uxrzaC3IxVpE6/ibRxNne90cBLPlx3WD9BSl7pD/2nWur/e49mPUOliL3wyS2ivlQ==" saltValue="K+8tWpcVKoZdF4DKeAY0e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9" zoomScale="70" zoomScaleNormal="70" zoomScaleSheetLayoutView="70" workbookViewId="0">
      <selection activeCell="AZ35" sqref="AZ35:BD35"/>
    </sheetView>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297</v>
      </c>
      <c r="DK2" s="789"/>
      <c r="DL2" s="789"/>
      <c r="DM2" s="789"/>
      <c r="DN2" s="789"/>
      <c r="DO2" s="790"/>
      <c r="DP2" s="105"/>
      <c r="DQ2" s="788" t="s">
        <v>298</v>
      </c>
      <c r="DR2" s="789"/>
      <c r="DS2" s="789"/>
      <c r="DT2" s="789"/>
      <c r="DU2" s="789"/>
      <c r="DV2" s="789"/>
      <c r="DW2" s="789"/>
      <c r="DX2" s="789"/>
      <c r="DY2" s="789"/>
      <c r="DZ2" s="790"/>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91" t="s">
        <v>299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300</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82" t="s">
        <v>301</v>
      </c>
      <c r="B5" s="783"/>
      <c r="C5" s="783"/>
      <c r="D5" s="783"/>
      <c r="E5" s="783"/>
      <c r="F5" s="783"/>
      <c r="G5" s="783"/>
      <c r="H5" s="783"/>
      <c r="I5" s="783"/>
      <c r="J5" s="783"/>
      <c r="K5" s="783"/>
      <c r="L5" s="783"/>
      <c r="M5" s="783"/>
      <c r="N5" s="783"/>
      <c r="O5" s="783"/>
      <c r="P5" s="784"/>
      <c r="Q5" s="759" t="s">
        <v>302</v>
      </c>
      <c r="R5" s="760"/>
      <c r="S5" s="760"/>
      <c r="T5" s="760"/>
      <c r="U5" s="761"/>
      <c r="V5" s="759" t="s">
        <v>303</v>
      </c>
      <c r="W5" s="760"/>
      <c r="X5" s="760"/>
      <c r="Y5" s="760"/>
      <c r="Z5" s="761"/>
      <c r="AA5" s="759" t="s">
        <v>304</v>
      </c>
      <c r="AB5" s="760"/>
      <c r="AC5" s="760"/>
      <c r="AD5" s="760"/>
      <c r="AE5" s="760"/>
      <c r="AF5" s="792" t="s">
        <v>305</v>
      </c>
      <c r="AG5" s="760"/>
      <c r="AH5" s="760"/>
      <c r="AI5" s="760"/>
      <c r="AJ5" s="771"/>
      <c r="AK5" s="760" t="s">
        <v>306</v>
      </c>
      <c r="AL5" s="760"/>
      <c r="AM5" s="760"/>
      <c r="AN5" s="760"/>
      <c r="AO5" s="761"/>
      <c r="AP5" s="759" t="s">
        <v>307</v>
      </c>
      <c r="AQ5" s="760"/>
      <c r="AR5" s="760"/>
      <c r="AS5" s="760"/>
      <c r="AT5" s="761"/>
      <c r="AU5" s="759" t="s">
        <v>308</v>
      </c>
      <c r="AV5" s="760"/>
      <c r="AW5" s="760"/>
      <c r="AX5" s="760"/>
      <c r="AY5" s="771"/>
      <c r="AZ5" s="112"/>
      <c r="BA5" s="112"/>
      <c r="BB5" s="112"/>
      <c r="BC5" s="112"/>
      <c r="BD5" s="112"/>
      <c r="BE5" s="113"/>
      <c r="BF5" s="113"/>
      <c r="BG5" s="113"/>
      <c r="BH5" s="113"/>
      <c r="BI5" s="113"/>
      <c r="BJ5" s="113"/>
      <c r="BK5" s="113"/>
      <c r="BL5" s="113"/>
      <c r="BM5" s="113"/>
      <c r="BN5" s="113"/>
      <c r="BO5" s="113"/>
      <c r="BP5" s="113"/>
      <c r="BQ5" s="782" t="s">
        <v>309</v>
      </c>
      <c r="BR5" s="783"/>
      <c r="BS5" s="783"/>
      <c r="BT5" s="783"/>
      <c r="BU5" s="783"/>
      <c r="BV5" s="783"/>
      <c r="BW5" s="783"/>
      <c r="BX5" s="783"/>
      <c r="BY5" s="783"/>
      <c r="BZ5" s="783"/>
      <c r="CA5" s="783"/>
      <c r="CB5" s="783"/>
      <c r="CC5" s="783"/>
      <c r="CD5" s="783"/>
      <c r="CE5" s="783"/>
      <c r="CF5" s="783"/>
      <c r="CG5" s="784"/>
      <c r="CH5" s="759" t="s">
        <v>310</v>
      </c>
      <c r="CI5" s="760"/>
      <c r="CJ5" s="760"/>
      <c r="CK5" s="760"/>
      <c r="CL5" s="761"/>
      <c r="CM5" s="759" t="s">
        <v>311</v>
      </c>
      <c r="CN5" s="760"/>
      <c r="CO5" s="760"/>
      <c r="CP5" s="760"/>
      <c r="CQ5" s="761"/>
      <c r="CR5" s="759" t="s">
        <v>312</v>
      </c>
      <c r="CS5" s="760"/>
      <c r="CT5" s="760"/>
      <c r="CU5" s="760"/>
      <c r="CV5" s="761"/>
      <c r="CW5" s="759" t="s">
        <v>313</v>
      </c>
      <c r="CX5" s="760"/>
      <c r="CY5" s="760"/>
      <c r="CZ5" s="760"/>
      <c r="DA5" s="761"/>
      <c r="DB5" s="759" t="s">
        <v>314</v>
      </c>
      <c r="DC5" s="760"/>
      <c r="DD5" s="760"/>
      <c r="DE5" s="760"/>
      <c r="DF5" s="761"/>
      <c r="DG5" s="765" t="s">
        <v>315</v>
      </c>
      <c r="DH5" s="766"/>
      <c r="DI5" s="766"/>
      <c r="DJ5" s="766"/>
      <c r="DK5" s="767"/>
      <c r="DL5" s="765" t="s">
        <v>316</v>
      </c>
      <c r="DM5" s="766"/>
      <c r="DN5" s="766"/>
      <c r="DO5" s="766"/>
      <c r="DP5" s="767"/>
      <c r="DQ5" s="759" t="s">
        <v>317</v>
      </c>
      <c r="DR5" s="760"/>
      <c r="DS5" s="760"/>
      <c r="DT5" s="760"/>
      <c r="DU5" s="761"/>
      <c r="DV5" s="759" t="s">
        <v>308</v>
      </c>
      <c r="DW5" s="760"/>
      <c r="DX5" s="760"/>
      <c r="DY5" s="760"/>
      <c r="DZ5" s="771"/>
      <c r="EA5" s="110"/>
    </row>
    <row r="6" spans="1:131" s="111"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15">
      <c r="A7" s="114">
        <v>1</v>
      </c>
      <c r="B7" s="773" t="s">
        <v>318</v>
      </c>
      <c r="C7" s="774"/>
      <c r="D7" s="774"/>
      <c r="E7" s="774"/>
      <c r="F7" s="774"/>
      <c r="G7" s="774"/>
      <c r="H7" s="774"/>
      <c r="I7" s="774"/>
      <c r="J7" s="774"/>
      <c r="K7" s="774"/>
      <c r="L7" s="774"/>
      <c r="M7" s="774"/>
      <c r="N7" s="774"/>
      <c r="O7" s="774"/>
      <c r="P7" s="775"/>
      <c r="Q7" s="776">
        <v>12731</v>
      </c>
      <c r="R7" s="777"/>
      <c r="S7" s="777"/>
      <c r="T7" s="777"/>
      <c r="U7" s="777"/>
      <c r="V7" s="777">
        <v>12276</v>
      </c>
      <c r="W7" s="777"/>
      <c r="X7" s="777"/>
      <c r="Y7" s="777"/>
      <c r="Z7" s="777"/>
      <c r="AA7" s="777">
        <v>456</v>
      </c>
      <c r="AB7" s="777"/>
      <c r="AC7" s="777"/>
      <c r="AD7" s="777"/>
      <c r="AE7" s="778"/>
      <c r="AF7" s="779">
        <v>336</v>
      </c>
      <c r="AG7" s="780"/>
      <c r="AH7" s="780"/>
      <c r="AI7" s="780"/>
      <c r="AJ7" s="781"/>
      <c r="AK7" s="816">
        <v>503</v>
      </c>
      <c r="AL7" s="817"/>
      <c r="AM7" s="817"/>
      <c r="AN7" s="817"/>
      <c r="AO7" s="817"/>
      <c r="AP7" s="817">
        <v>10949</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t="s">
        <v>319</v>
      </c>
      <c r="BT7" s="821"/>
      <c r="BU7" s="821"/>
      <c r="BV7" s="821"/>
      <c r="BW7" s="821"/>
      <c r="BX7" s="821"/>
      <c r="BY7" s="821"/>
      <c r="BZ7" s="821"/>
      <c r="CA7" s="821"/>
      <c r="CB7" s="821"/>
      <c r="CC7" s="821"/>
      <c r="CD7" s="821"/>
      <c r="CE7" s="821"/>
      <c r="CF7" s="821"/>
      <c r="CG7" s="822"/>
      <c r="CH7" s="813">
        <v>-3</v>
      </c>
      <c r="CI7" s="814"/>
      <c r="CJ7" s="814"/>
      <c r="CK7" s="814"/>
      <c r="CL7" s="815"/>
      <c r="CM7" s="813">
        <v>48</v>
      </c>
      <c r="CN7" s="814"/>
      <c r="CO7" s="814"/>
      <c r="CP7" s="814"/>
      <c r="CQ7" s="815"/>
      <c r="CR7" s="813">
        <v>8</v>
      </c>
      <c r="CS7" s="814"/>
      <c r="CT7" s="814"/>
      <c r="CU7" s="814"/>
      <c r="CV7" s="815"/>
      <c r="CW7" s="813" t="s">
        <v>320</v>
      </c>
      <c r="CX7" s="814"/>
      <c r="CY7" s="814"/>
      <c r="CZ7" s="814"/>
      <c r="DA7" s="815"/>
      <c r="DB7" s="813" t="s">
        <v>320</v>
      </c>
      <c r="DC7" s="814"/>
      <c r="DD7" s="814"/>
      <c r="DE7" s="814"/>
      <c r="DF7" s="815"/>
      <c r="DG7" s="813" t="s">
        <v>320</v>
      </c>
      <c r="DH7" s="814"/>
      <c r="DI7" s="814"/>
      <c r="DJ7" s="814"/>
      <c r="DK7" s="815"/>
      <c r="DL7" s="813" t="s">
        <v>320</v>
      </c>
      <c r="DM7" s="814"/>
      <c r="DN7" s="814"/>
      <c r="DO7" s="814"/>
      <c r="DP7" s="815"/>
      <c r="DQ7" s="813" t="s">
        <v>320</v>
      </c>
      <c r="DR7" s="814"/>
      <c r="DS7" s="814"/>
      <c r="DT7" s="814"/>
      <c r="DU7" s="815"/>
      <c r="DV7" s="794"/>
      <c r="DW7" s="795"/>
      <c r="DX7" s="795"/>
      <c r="DY7" s="795"/>
      <c r="DZ7" s="796"/>
      <c r="EA7" s="110"/>
    </row>
    <row r="8" spans="1:131" s="111" customFormat="1" ht="26.25" customHeight="1" x14ac:dyDescent="0.15">
      <c r="A8" s="117">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110"/>
    </row>
    <row r="9" spans="1:131" s="111" customFormat="1" ht="26.25" customHeight="1" x14ac:dyDescent="0.15">
      <c r="A9" s="117">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110"/>
    </row>
    <row r="10" spans="1:131" s="111" customFormat="1" ht="26.25" customHeight="1" x14ac:dyDescent="0.15">
      <c r="A10" s="117">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x14ac:dyDescent="0.15">
      <c r="A11" s="117">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x14ac:dyDescent="0.15">
      <c r="A12" s="117">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x14ac:dyDescent="0.15">
      <c r="A13" s="11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x14ac:dyDescent="0.15">
      <c r="A14" s="11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x14ac:dyDescent="0.15">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x14ac:dyDescent="0.15">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x14ac:dyDescent="0.15">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x14ac:dyDescent="0.15">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x14ac:dyDescent="0.15">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x14ac:dyDescent="0.15">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15">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321</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
      <c r="A23" s="120" t="s">
        <v>322</v>
      </c>
      <c r="B23" s="832" t="s">
        <v>323</v>
      </c>
      <c r="C23" s="833"/>
      <c r="D23" s="833"/>
      <c r="E23" s="833"/>
      <c r="F23" s="833"/>
      <c r="G23" s="833"/>
      <c r="H23" s="833"/>
      <c r="I23" s="833"/>
      <c r="J23" s="833"/>
      <c r="K23" s="833"/>
      <c r="L23" s="833"/>
      <c r="M23" s="833"/>
      <c r="N23" s="833"/>
      <c r="O23" s="833"/>
      <c r="P23" s="834"/>
      <c r="Q23" s="835">
        <v>12731</v>
      </c>
      <c r="R23" s="836"/>
      <c r="S23" s="836"/>
      <c r="T23" s="836"/>
      <c r="U23" s="836"/>
      <c r="V23" s="836">
        <v>12276</v>
      </c>
      <c r="W23" s="836"/>
      <c r="X23" s="836"/>
      <c r="Y23" s="836"/>
      <c r="Z23" s="836"/>
      <c r="AA23" s="836">
        <v>456</v>
      </c>
      <c r="AB23" s="836"/>
      <c r="AC23" s="836"/>
      <c r="AD23" s="836"/>
      <c r="AE23" s="837"/>
      <c r="AF23" s="838">
        <v>336</v>
      </c>
      <c r="AG23" s="836"/>
      <c r="AH23" s="836"/>
      <c r="AI23" s="836"/>
      <c r="AJ23" s="839"/>
      <c r="AK23" s="840"/>
      <c r="AL23" s="841"/>
      <c r="AM23" s="841"/>
      <c r="AN23" s="841"/>
      <c r="AO23" s="841"/>
      <c r="AP23" s="836">
        <v>10949</v>
      </c>
      <c r="AQ23" s="836"/>
      <c r="AR23" s="836"/>
      <c r="AS23" s="836"/>
      <c r="AT23" s="836"/>
      <c r="AU23" s="842"/>
      <c r="AV23" s="842"/>
      <c r="AW23" s="842"/>
      <c r="AX23" s="842"/>
      <c r="AY23" s="843"/>
      <c r="AZ23" s="851" t="s">
        <v>63</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15">
      <c r="A24" s="850" t="s">
        <v>324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
      <c r="A25" s="791" t="s">
        <v>325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15">
      <c r="A26" s="782" t="s">
        <v>301</v>
      </c>
      <c r="B26" s="783"/>
      <c r="C26" s="783"/>
      <c r="D26" s="783"/>
      <c r="E26" s="783"/>
      <c r="F26" s="783"/>
      <c r="G26" s="783"/>
      <c r="H26" s="783"/>
      <c r="I26" s="783"/>
      <c r="J26" s="783"/>
      <c r="K26" s="783"/>
      <c r="L26" s="783"/>
      <c r="M26" s="783"/>
      <c r="N26" s="783"/>
      <c r="O26" s="783"/>
      <c r="P26" s="784"/>
      <c r="Q26" s="759" t="s">
        <v>326</v>
      </c>
      <c r="R26" s="760"/>
      <c r="S26" s="760"/>
      <c r="T26" s="760"/>
      <c r="U26" s="761"/>
      <c r="V26" s="759" t="s">
        <v>327</v>
      </c>
      <c r="W26" s="760"/>
      <c r="X26" s="760"/>
      <c r="Y26" s="760"/>
      <c r="Z26" s="761"/>
      <c r="AA26" s="759" t="s">
        <v>328</v>
      </c>
      <c r="AB26" s="760"/>
      <c r="AC26" s="760"/>
      <c r="AD26" s="760"/>
      <c r="AE26" s="760"/>
      <c r="AF26" s="854" t="s">
        <v>329</v>
      </c>
      <c r="AG26" s="855"/>
      <c r="AH26" s="855"/>
      <c r="AI26" s="855"/>
      <c r="AJ26" s="856"/>
      <c r="AK26" s="760" t="s">
        <v>330</v>
      </c>
      <c r="AL26" s="760"/>
      <c r="AM26" s="760"/>
      <c r="AN26" s="760"/>
      <c r="AO26" s="761"/>
      <c r="AP26" s="759" t="s">
        <v>331</v>
      </c>
      <c r="AQ26" s="760"/>
      <c r="AR26" s="760"/>
      <c r="AS26" s="760"/>
      <c r="AT26" s="761"/>
      <c r="AU26" s="759" t="s">
        <v>332</v>
      </c>
      <c r="AV26" s="760"/>
      <c r="AW26" s="760"/>
      <c r="AX26" s="760"/>
      <c r="AY26" s="761"/>
      <c r="AZ26" s="759" t="s">
        <v>333</v>
      </c>
      <c r="BA26" s="760"/>
      <c r="BB26" s="760"/>
      <c r="BC26" s="760"/>
      <c r="BD26" s="761"/>
      <c r="BE26" s="759" t="s">
        <v>308</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15">
      <c r="A28" s="122">
        <v>1</v>
      </c>
      <c r="B28" s="773" t="s">
        <v>334</v>
      </c>
      <c r="C28" s="774"/>
      <c r="D28" s="774"/>
      <c r="E28" s="774"/>
      <c r="F28" s="774"/>
      <c r="G28" s="774"/>
      <c r="H28" s="774"/>
      <c r="I28" s="774"/>
      <c r="J28" s="774"/>
      <c r="K28" s="774"/>
      <c r="L28" s="774"/>
      <c r="M28" s="774"/>
      <c r="N28" s="774"/>
      <c r="O28" s="774"/>
      <c r="P28" s="775"/>
      <c r="Q28" s="864">
        <v>1738</v>
      </c>
      <c r="R28" s="865"/>
      <c r="S28" s="865"/>
      <c r="T28" s="865"/>
      <c r="U28" s="865"/>
      <c r="V28" s="865">
        <v>1673</v>
      </c>
      <c r="W28" s="865"/>
      <c r="X28" s="865"/>
      <c r="Y28" s="865"/>
      <c r="Z28" s="865"/>
      <c r="AA28" s="865">
        <v>65</v>
      </c>
      <c r="AB28" s="865"/>
      <c r="AC28" s="865"/>
      <c r="AD28" s="865"/>
      <c r="AE28" s="866"/>
      <c r="AF28" s="867">
        <v>65</v>
      </c>
      <c r="AG28" s="865"/>
      <c r="AH28" s="865"/>
      <c r="AI28" s="865"/>
      <c r="AJ28" s="868"/>
      <c r="AK28" s="869">
        <v>133</v>
      </c>
      <c r="AL28" s="860"/>
      <c r="AM28" s="860"/>
      <c r="AN28" s="860"/>
      <c r="AO28" s="860"/>
      <c r="AP28" s="860" t="s">
        <v>320</v>
      </c>
      <c r="AQ28" s="860"/>
      <c r="AR28" s="860"/>
      <c r="AS28" s="860"/>
      <c r="AT28" s="860"/>
      <c r="AU28" s="860" t="s">
        <v>320</v>
      </c>
      <c r="AV28" s="860"/>
      <c r="AW28" s="860"/>
      <c r="AX28" s="860"/>
      <c r="AY28" s="860"/>
      <c r="AZ28" s="861" t="s">
        <v>320</v>
      </c>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15">
      <c r="A29" s="122">
        <v>2</v>
      </c>
      <c r="B29" s="797" t="s">
        <v>335</v>
      </c>
      <c r="C29" s="798"/>
      <c r="D29" s="798"/>
      <c r="E29" s="798"/>
      <c r="F29" s="798"/>
      <c r="G29" s="798"/>
      <c r="H29" s="798"/>
      <c r="I29" s="798"/>
      <c r="J29" s="798"/>
      <c r="K29" s="798"/>
      <c r="L29" s="798"/>
      <c r="M29" s="798"/>
      <c r="N29" s="798"/>
      <c r="O29" s="798"/>
      <c r="P29" s="799"/>
      <c r="Q29" s="800">
        <v>550</v>
      </c>
      <c r="R29" s="801"/>
      <c r="S29" s="801"/>
      <c r="T29" s="801"/>
      <c r="U29" s="801"/>
      <c r="V29" s="801">
        <v>545</v>
      </c>
      <c r="W29" s="801"/>
      <c r="X29" s="801"/>
      <c r="Y29" s="801"/>
      <c r="Z29" s="801"/>
      <c r="AA29" s="801">
        <v>5</v>
      </c>
      <c r="AB29" s="801"/>
      <c r="AC29" s="801"/>
      <c r="AD29" s="801"/>
      <c r="AE29" s="802"/>
      <c r="AF29" s="803">
        <v>5</v>
      </c>
      <c r="AG29" s="804"/>
      <c r="AH29" s="804"/>
      <c r="AI29" s="804"/>
      <c r="AJ29" s="805"/>
      <c r="AK29" s="872">
        <v>357</v>
      </c>
      <c r="AL29" s="873"/>
      <c r="AM29" s="873"/>
      <c r="AN29" s="873"/>
      <c r="AO29" s="873"/>
      <c r="AP29" s="873" t="s">
        <v>320</v>
      </c>
      <c r="AQ29" s="873"/>
      <c r="AR29" s="873"/>
      <c r="AS29" s="873"/>
      <c r="AT29" s="873"/>
      <c r="AU29" s="873" t="s">
        <v>320</v>
      </c>
      <c r="AV29" s="873"/>
      <c r="AW29" s="873"/>
      <c r="AX29" s="873"/>
      <c r="AY29" s="873"/>
      <c r="AZ29" s="874" t="s">
        <v>320</v>
      </c>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15">
      <c r="A30" s="122">
        <v>3</v>
      </c>
      <c r="B30" s="797" t="s">
        <v>336</v>
      </c>
      <c r="C30" s="798"/>
      <c r="D30" s="798"/>
      <c r="E30" s="798"/>
      <c r="F30" s="798"/>
      <c r="G30" s="798"/>
      <c r="H30" s="798"/>
      <c r="I30" s="798"/>
      <c r="J30" s="798"/>
      <c r="K30" s="798"/>
      <c r="L30" s="798"/>
      <c r="M30" s="798"/>
      <c r="N30" s="798"/>
      <c r="O30" s="798"/>
      <c r="P30" s="799"/>
      <c r="Q30" s="800">
        <v>2640</v>
      </c>
      <c r="R30" s="801"/>
      <c r="S30" s="801"/>
      <c r="T30" s="801"/>
      <c r="U30" s="801"/>
      <c r="V30" s="801">
        <v>2553</v>
      </c>
      <c r="W30" s="801"/>
      <c r="X30" s="801"/>
      <c r="Y30" s="801"/>
      <c r="Z30" s="801"/>
      <c r="AA30" s="801">
        <v>87</v>
      </c>
      <c r="AB30" s="801"/>
      <c r="AC30" s="801"/>
      <c r="AD30" s="801"/>
      <c r="AE30" s="802"/>
      <c r="AF30" s="803">
        <v>87</v>
      </c>
      <c r="AG30" s="804"/>
      <c r="AH30" s="804"/>
      <c r="AI30" s="804"/>
      <c r="AJ30" s="805"/>
      <c r="AK30" s="872">
        <v>407</v>
      </c>
      <c r="AL30" s="873"/>
      <c r="AM30" s="873"/>
      <c r="AN30" s="873"/>
      <c r="AO30" s="873"/>
      <c r="AP30" s="873" t="s">
        <v>320</v>
      </c>
      <c r="AQ30" s="873"/>
      <c r="AR30" s="873"/>
      <c r="AS30" s="873"/>
      <c r="AT30" s="873"/>
      <c r="AU30" s="873" t="s">
        <v>320</v>
      </c>
      <c r="AV30" s="873"/>
      <c r="AW30" s="873"/>
      <c r="AX30" s="873"/>
      <c r="AY30" s="873"/>
      <c r="AZ30" s="874" t="s">
        <v>320</v>
      </c>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15">
      <c r="A31" s="122">
        <v>4</v>
      </c>
      <c r="B31" s="797" t="s">
        <v>337</v>
      </c>
      <c r="C31" s="798"/>
      <c r="D31" s="798"/>
      <c r="E31" s="798"/>
      <c r="F31" s="798"/>
      <c r="G31" s="798"/>
      <c r="H31" s="798"/>
      <c r="I31" s="798"/>
      <c r="J31" s="798"/>
      <c r="K31" s="798"/>
      <c r="L31" s="798"/>
      <c r="M31" s="798"/>
      <c r="N31" s="798"/>
      <c r="O31" s="798"/>
      <c r="P31" s="799"/>
      <c r="Q31" s="800">
        <v>9</v>
      </c>
      <c r="R31" s="801"/>
      <c r="S31" s="801"/>
      <c r="T31" s="801"/>
      <c r="U31" s="801"/>
      <c r="V31" s="801">
        <v>8</v>
      </c>
      <c r="W31" s="801"/>
      <c r="X31" s="801"/>
      <c r="Y31" s="801"/>
      <c r="Z31" s="801"/>
      <c r="AA31" s="801">
        <v>1</v>
      </c>
      <c r="AB31" s="801"/>
      <c r="AC31" s="801"/>
      <c r="AD31" s="801"/>
      <c r="AE31" s="802"/>
      <c r="AF31" s="803">
        <v>1</v>
      </c>
      <c r="AG31" s="804"/>
      <c r="AH31" s="804"/>
      <c r="AI31" s="804"/>
      <c r="AJ31" s="805"/>
      <c r="AK31" s="872">
        <v>2</v>
      </c>
      <c r="AL31" s="873"/>
      <c r="AM31" s="873"/>
      <c r="AN31" s="873"/>
      <c r="AO31" s="873"/>
      <c r="AP31" s="873" t="s">
        <v>320</v>
      </c>
      <c r="AQ31" s="873"/>
      <c r="AR31" s="873"/>
      <c r="AS31" s="873"/>
      <c r="AT31" s="873"/>
      <c r="AU31" s="873" t="s">
        <v>557</v>
      </c>
      <c r="AV31" s="873"/>
      <c r="AW31" s="873"/>
      <c r="AX31" s="873"/>
      <c r="AY31" s="873"/>
      <c r="AZ31" s="874" t="s">
        <v>320</v>
      </c>
      <c r="BA31" s="874"/>
      <c r="BB31" s="874"/>
      <c r="BC31" s="874"/>
      <c r="BD31" s="874"/>
      <c r="BE31" s="870"/>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15">
      <c r="A32" s="122">
        <v>5</v>
      </c>
      <c r="B32" s="797" t="s">
        <v>338</v>
      </c>
      <c r="C32" s="798"/>
      <c r="D32" s="798"/>
      <c r="E32" s="798"/>
      <c r="F32" s="798"/>
      <c r="G32" s="798"/>
      <c r="H32" s="798"/>
      <c r="I32" s="798"/>
      <c r="J32" s="798"/>
      <c r="K32" s="798"/>
      <c r="L32" s="798"/>
      <c r="M32" s="798"/>
      <c r="N32" s="798"/>
      <c r="O32" s="798"/>
      <c r="P32" s="799"/>
      <c r="Q32" s="800">
        <v>412</v>
      </c>
      <c r="R32" s="801"/>
      <c r="S32" s="801"/>
      <c r="T32" s="801"/>
      <c r="U32" s="801"/>
      <c r="V32" s="801">
        <v>394</v>
      </c>
      <c r="W32" s="801"/>
      <c r="X32" s="801"/>
      <c r="Y32" s="801"/>
      <c r="Z32" s="801"/>
      <c r="AA32" s="801">
        <v>18</v>
      </c>
      <c r="AB32" s="801"/>
      <c r="AC32" s="801"/>
      <c r="AD32" s="801"/>
      <c r="AE32" s="802"/>
      <c r="AF32" s="803">
        <v>1460</v>
      </c>
      <c r="AG32" s="804"/>
      <c r="AH32" s="804"/>
      <c r="AI32" s="804"/>
      <c r="AJ32" s="805"/>
      <c r="AK32" s="872">
        <v>313</v>
      </c>
      <c r="AL32" s="873"/>
      <c r="AM32" s="873"/>
      <c r="AN32" s="873"/>
      <c r="AO32" s="873"/>
      <c r="AP32" s="873">
        <v>1734</v>
      </c>
      <c r="AQ32" s="873"/>
      <c r="AR32" s="873"/>
      <c r="AS32" s="873"/>
      <c r="AT32" s="873"/>
      <c r="AU32" s="873">
        <v>1606</v>
      </c>
      <c r="AV32" s="873"/>
      <c r="AW32" s="873"/>
      <c r="AX32" s="873"/>
      <c r="AY32" s="873"/>
      <c r="AZ32" s="874" t="s">
        <v>320</v>
      </c>
      <c r="BA32" s="874"/>
      <c r="BB32" s="874"/>
      <c r="BC32" s="874"/>
      <c r="BD32" s="874"/>
      <c r="BE32" s="870" t="s">
        <v>339</v>
      </c>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15">
      <c r="A33" s="122">
        <v>6</v>
      </c>
      <c r="B33" s="797" t="s">
        <v>340</v>
      </c>
      <c r="C33" s="798"/>
      <c r="D33" s="798"/>
      <c r="E33" s="798"/>
      <c r="F33" s="798"/>
      <c r="G33" s="798"/>
      <c r="H33" s="798"/>
      <c r="I33" s="798"/>
      <c r="J33" s="798"/>
      <c r="K33" s="798"/>
      <c r="L33" s="798"/>
      <c r="M33" s="798"/>
      <c r="N33" s="798"/>
      <c r="O33" s="798"/>
      <c r="P33" s="799"/>
      <c r="Q33" s="800">
        <v>157</v>
      </c>
      <c r="R33" s="801"/>
      <c r="S33" s="801"/>
      <c r="T33" s="801"/>
      <c r="U33" s="801"/>
      <c r="V33" s="801">
        <v>196</v>
      </c>
      <c r="W33" s="801"/>
      <c r="X33" s="801"/>
      <c r="Y33" s="801"/>
      <c r="Z33" s="801"/>
      <c r="AA33" s="801">
        <v>-39</v>
      </c>
      <c r="AB33" s="801"/>
      <c r="AC33" s="801"/>
      <c r="AD33" s="801"/>
      <c r="AE33" s="802"/>
      <c r="AF33" s="803">
        <v>233</v>
      </c>
      <c r="AG33" s="804"/>
      <c r="AH33" s="804"/>
      <c r="AI33" s="804"/>
      <c r="AJ33" s="805"/>
      <c r="AK33" s="872">
        <v>148</v>
      </c>
      <c r="AL33" s="873"/>
      <c r="AM33" s="873"/>
      <c r="AN33" s="873"/>
      <c r="AO33" s="873"/>
      <c r="AP33" s="873">
        <v>1192</v>
      </c>
      <c r="AQ33" s="873"/>
      <c r="AR33" s="873"/>
      <c r="AS33" s="873"/>
      <c r="AT33" s="873"/>
      <c r="AU33" s="873">
        <v>1118</v>
      </c>
      <c r="AV33" s="873"/>
      <c r="AW33" s="873"/>
      <c r="AX33" s="873"/>
      <c r="AY33" s="873"/>
      <c r="AZ33" s="874" t="s">
        <v>320</v>
      </c>
      <c r="BA33" s="874"/>
      <c r="BB33" s="874"/>
      <c r="BC33" s="874"/>
      <c r="BD33" s="874"/>
      <c r="BE33" s="870" t="s">
        <v>339</v>
      </c>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15">
      <c r="A34" s="122">
        <v>7</v>
      </c>
      <c r="B34" s="797" t="s">
        <v>341</v>
      </c>
      <c r="C34" s="798"/>
      <c r="D34" s="798"/>
      <c r="E34" s="798"/>
      <c r="F34" s="798"/>
      <c r="G34" s="798"/>
      <c r="H34" s="798"/>
      <c r="I34" s="798"/>
      <c r="J34" s="798"/>
      <c r="K34" s="798"/>
      <c r="L34" s="798"/>
      <c r="M34" s="798"/>
      <c r="N34" s="798"/>
      <c r="O34" s="798"/>
      <c r="P34" s="799"/>
      <c r="Q34" s="800">
        <v>51</v>
      </c>
      <c r="R34" s="801"/>
      <c r="S34" s="801"/>
      <c r="T34" s="801"/>
      <c r="U34" s="801"/>
      <c r="V34" s="801">
        <v>50</v>
      </c>
      <c r="W34" s="801"/>
      <c r="X34" s="801"/>
      <c r="Y34" s="801"/>
      <c r="Z34" s="801"/>
      <c r="AA34" s="801">
        <v>1</v>
      </c>
      <c r="AB34" s="801"/>
      <c r="AC34" s="801"/>
      <c r="AD34" s="801"/>
      <c r="AE34" s="802"/>
      <c r="AF34" s="803">
        <v>1</v>
      </c>
      <c r="AG34" s="804"/>
      <c r="AH34" s="804"/>
      <c r="AI34" s="804"/>
      <c r="AJ34" s="805"/>
      <c r="AK34" s="872">
        <v>35</v>
      </c>
      <c r="AL34" s="873"/>
      <c r="AM34" s="873"/>
      <c r="AN34" s="873"/>
      <c r="AO34" s="873"/>
      <c r="AP34" s="873">
        <v>163</v>
      </c>
      <c r="AQ34" s="873"/>
      <c r="AR34" s="873"/>
      <c r="AS34" s="873"/>
      <c r="AT34" s="873"/>
      <c r="AU34" s="873">
        <v>163</v>
      </c>
      <c r="AV34" s="873"/>
      <c r="AW34" s="873"/>
      <c r="AX34" s="873"/>
      <c r="AY34" s="873"/>
      <c r="AZ34" s="874" t="s">
        <v>558</v>
      </c>
      <c r="BA34" s="874"/>
      <c r="BB34" s="874"/>
      <c r="BC34" s="874"/>
      <c r="BD34" s="874"/>
      <c r="BE34" s="870" t="s">
        <v>342</v>
      </c>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15">
      <c r="A35" s="122">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15">
      <c r="A36" s="122">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15">
      <c r="A37" s="122">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15">
      <c r="A38" s="122">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15">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15">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15">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15">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15">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15">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15">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15">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15">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15">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15">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15">
      <c r="A50" s="11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15">
      <c r="A51" s="11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15">
      <c r="A52" s="11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15">
      <c r="A53" s="11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15">
      <c r="A54" s="11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15">
      <c r="A55" s="11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15">
      <c r="A56" s="11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15">
      <c r="A57" s="11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15">
      <c r="A58" s="11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15">
      <c r="A59" s="11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15">
      <c r="A60" s="11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
      <c r="A61" s="11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15">
      <c r="A62" s="11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343</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
      <c r="A63" s="120" t="s">
        <v>322</v>
      </c>
      <c r="B63" s="832" t="s">
        <v>344</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1852</v>
      </c>
      <c r="AG63" s="884"/>
      <c r="AH63" s="884"/>
      <c r="AI63" s="884"/>
      <c r="AJ63" s="885"/>
      <c r="AK63" s="886"/>
      <c r="AL63" s="881"/>
      <c r="AM63" s="881"/>
      <c r="AN63" s="881"/>
      <c r="AO63" s="881"/>
      <c r="AP63" s="884">
        <v>3089</v>
      </c>
      <c r="AQ63" s="884"/>
      <c r="AR63" s="884"/>
      <c r="AS63" s="884"/>
      <c r="AT63" s="884"/>
      <c r="AU63" s="884">
        <v>2887</v>
      </c>
      <c r="AV63" s="884"/>
      <c r="AW63" s="884"/>
      <c r="AX63" s="884"/>
      <c r="AY63" s="884"/>
      <c r="AZ63" s="888"/>
      <c r="BA63" s="888"/>
      <c r="BB63" s="888"/>
      <c r="BC63" s="888"/>
      <c r="BD63" s="888"/>
      <c r="BE63" s="889"/>
      <c r="BF63" s="889"/>
      <c r="BG63" s="889"/>
      <c r="BH63" s="889"/>
      <c r="BI63" s="890"/>
      <c r="BJ63" s="891" t="s">
        <v>63</v>
      </c>
      <c r="BK63" s="892"/>
      <c r="BL63" s="892"/>
      <c r="BM63" s="892"/>
      <c r="BN63" s="893"/>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
      <c r="A65" s="108" t="s">
        <v>345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15">
      <c r="A66" s="782" t="s">
        <v>346</v>
      </c>
      <c r="B66" s="783"/>
      <c r="C66" s="783"/>
      <c r="D66" s="783"/>
      <c r="E66" s="783"/>
      <c r="F66" s="783"/>
      <c r="G66" s="783"/>
      <c r="H66" s="783"/>
      <c r="I66" s="783"/>
      <c r="J66" s="783"/>
      <c r="K66" s="783"/>
      <c r="L66" s="783"/>
      <c r="M66" s="783"/>
      <c r="N66" s="783"/>
      <c r="O66" s="783"/>
      <c r="P66" s="784"/>
      <c r="Q66" s="759" t="s">
        <v>326</v>
      </c>
      <c r="R66" s="760"/>
      <c r="S66" s="760"/>
      <c r="T66" s="760"/>
      <c r="U66" s="761"/>
      <c r="V66" s="759" t="s">
        <v>327</v>
      </c>
      <c r="W66" s="760"/>
      <c r="X66" s="760"/>
      <c r="Y66" s="760"/>
      <c r="Z66" s="761"/>
      <c r="AA66" s="759" t="s">
        <v>328</v>
      </c>
      <c r="AB66" s="760"/>
      <c r="AC66" s="760"/>
      <c r="AD66" s="760"/>
      <c r="AE66" s="761"/>
      <c r="AF66" s="894" t="s">
        <v>329</v>
      </c>
      <c r="AG66" s="855"/>
      <c r="AH66" s="855"/>
      <c r="AI66" s="855"/>
      <c r="AJ66" s="895"/>
      <c r="AK66" s="759" t="s">
        <v>330</v>
      </c>
      <c r="AL66" s="783"/>
      <c r="AM66" s="783"/>
      <c r="AN66" s="783"/>
      <c r="AO66" s="784"/>
      <c r="AP66" s="759" t="s">
        <v>331</v>
      </c>
      <c r="AQ66" s="760"/>
      <c r="AR66" s="760"/>
      <c r="AS66" s="760"/>
      <c r="AT66" s="761"/>
      <c r="AU66" s="759" t="s">
        <v>347</v>
      </c>
      <c r="AV66" s="760"/>
      <c r="AW66" s="760"/>
      <c r="AX66" s="760"/>
      <c r="AY66" s="761"/>
      <c r="AZ66" s="759" t="s">
        <v>308</v>
      </c>
      <c r="BA66" s="760"/>
      <c r="BB66" s="760"/>
      <c r="BC66" s="760"/>
      <c r="BD66" s="771"/>
      <c r="BE66" s="121"/>
      <c r="BF66" s="121"/>
      <c r="BG66" s="121"/>
      <c r="BH66" s="121"/>
      <c r="BI66" s="121"/>
      <c r="BJ66" s="121"/>
      <c r="BK66" s="121"/>
      <c r="BL66" s="121"/>
      <c r="BM66" s="121"/>
      <c r="BN66" s="121"/>
      <c r="BO66" s="121"/>
      <c r="BP66" s="121"/>
      <c r="BQ66" s="118">
        <v>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x14ac:dyDescent="0.15">
      <c r="A68" s="114">
        <v>1</v>
      </c>
      <c r="B68" s="911" t="s">
        <v>348</v>
      </c>
      <c r="C68" s="912"/>
      <c r="D68" s="912"/>
      <c r="E68" s="912"/>
      <c r="F68" s="912"/>
      <c r="G68" s="912"/>
      <c r="H68" s="912"/>
      <c r="I68" s="912"/>
      <c r="J68" s="912"/>
      <c r="K68" s="912"/>
      <c r="L68" s="912"/>
      <c r="M68" s="912"/>
      <c r="N68" s="912"/>
      <c r="O68" s="912"/>
      <c r="P68" s="913"/>
      <c r="Q68" s="914">
        <v>1312</v>
      </c>
      <c r="R68" s="908"/>
      <c r="S68" s="908"/>
      <c r="T68" s="908"/>
      <c r="U68" s="908"/>
      <c r="V68" s="908">
        <v>1205</v>
      </c>
      <c r="W68" s="908"/>
      <c r="X68" s="908"/>
      <c r="Y68" s="908"/>
      <c r="Z68" s="908"/>
      <c r="AA68" s="908">
        <v>106</v>
      </c>
      <c r="AB68" s="908"/>
      <c r="AC68" s="908"/>
      <c r="AD68" s="908"/>
      <c r="AE68" s="908"/>
      <c r="AF68" s="908">
        <v>106</v>
      </c>
      <c r="AG68" s="908"/>
      <c r="AH68" s="908"/>
      <c r="AI68" s="908"/>
      <c r="AJ68" s="908"/>
      <c r="AK68" s="908" t="s">
        <v>320</v>
      </c>
      <c r="AL68" s="908"/>
      <c r="AM68" s="908"/>
      <c r="AN68" s="908"/>
      <c r="AO68" s="908"/>
      <c r="AP68" s="908" t="s">
        <v>320</v>
      </c>
      <c r="AQ68" s="908"/>
      <c r="AR68" s="908"/>
      <c r="AS68" s="908"/>
      <c r="AT68" s="908"/>
      <c r="AU68" s="908" t="s">
        <v>320</v>
      </c>
      <c r="AV68" s="908"/>
      <c r="AW68" s="908"/>
      <c r="AX68" s="908"/>
      <c r="AY68" s="908"/>
      <c r="AZ68" s="909"/>
      <c r="BA68" s="909"/>
      <c r="BB68" s="909"/>
      <c r="BC68" s="909"/>
      <c r="BD68" s="910"/>
      <c r="BE68" s="121"/>
      <c r="BF68" s="121"/>
      <c r="BG68" s="121"/>
      <c r="BH68" s="121"/>
      <c r="BI68" s="121"/>
      <c r="BJ68" s="121"/>
      <c r="BK68" s="121"/>
      <c r="BL68" s="121"/>
      <c r="BM68" s="121"/>
      <c r="BN68" s="121"/>
      <c r="BO68" s="121"/>
      <c r="BP68" s="121"/>
      <c r="BQ68" s="118">
        <v>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x14ac:dyDescent="0.15">
      <c r="A69" s="117">
        <v>2</v>
      </c>
      <c r="B69" s="915" t="s">
        <v>349</v>
      </c>
      <c r="C69" s="916"/>
      <c r="D69" s="916"/>
      <c r="E69" s="916"/>
      <c r="F69" s="916"/>
      <c r="G69" s="916"/>
      <c r="H69" s="916"/>
      <c r="I69" s="916"/>
      <c r="J69" s="916"/>
      <c r="K69" s="916"/>
      <c r="L69" s="916"/>
      <c r="M69" s="916"/>
      <c r="N69" s="916"/>
      <c r="O69" s="916"/>
      <c r="P69" s="917"/>
      <c r="Q69" s="918">
        <v>419100</v>
      </c>
      <c r="R69" s="873"/>
      <c r="S69" s="873"/>
      <c r="T69" s="873"/>
      <c r="U69" s="873"/>
      <c r="V69" s="873">
        <v>414580</v>
      </c>
      <c r="W69" s="873"/>
      <c r="X69" s="873"/>
      <c r="Y69" s="873"/>
      <c r="Z69" s="873"/>
      <c r="AA69" s="873">
        <v>4521</v>
      </c>
      <c r="AB69" s="873"/>
      <c r="AC69" s="873"/>
      <c r="AD69" s="873"/>
      <c r="AE69" s="873"/>
      <c r="AF69" s="873">
        <v>4521</v>
      </c>
      <c r="AG69" s="873"/>
      <c r="AH69" s="873"/>
      <c r="AI69" s="873"/>
      <c r="AJ69" s="873"/>
      <c r="AK69" s="873">
        <v>845</v>
      </c>
      <c r="AL69" s="873"/>
      <c r="AM69" s="873"/>
      <c r="AN69" s="873"/>
      <c r="AO69" s="873"/>
      <c r="AP69" s="873" t="s">
        <v>320</v>
      </c>
      <c r="AQ69" s="873"/>
      <c r="AR69" s="873"/>
      <c r="AS69" s="873"/>
      <c r="AT69" s="873"/>
      <c r="AU69" s="873" t="s">
        <v>320</v>
      </c>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x14ac:dyDescent="0.15">
      <c r="A70" s="117">
        <v>3</v>
      </c>
      <c r="B70" s="915" t="s">
        <v>350</v>
      </c>
      <c r="C70" s="916"/>
      <c r="D70" s="916"/>
      <c r="E70" s="916"/>
      <c r="F70" s="916"/>
      <c r="G70" s="916"/>
      <c r="H70" s="916"/>
      <c r="I70" s="916"/>
      <c r="J70" s="916"/>
      <c r="K70" s="916"/>
      <c r="L70" s="916"/>
      <c r="M70" s="916"/>
      <c r="N70" s="916"/>
      <c r="O70" s="916"/>
      <c r="P70" s="917"/>
      <c r="Q70" s="918">
        <v>3007</v>
      </c>
      <c r="R70" s="873"/>
      <c r="S70" s="873"/>
      <c r="T70" s="873"/>
      <c r="U70" s="873"/>
      <c r="V70" s="873">
        <v>3038</v>
      </c>
      <c r="W70" s="873"/>
      <c r="X70" s="873"/>
      <c r="Y70" s="873"/>
      <c r="Z70" s="873"/>
      <c r="AA70" s="873">
        <v>-31</v>
      </c>
      <c r="AB70" s="873"/>
      <c r="AC70" s="873"/>
      <c r="AD70" s="873"/>
      <c r="AE70" s="873"/>
      <c r="AF70" s="873">
        <v>1807</v>
      </c>
      <c r="AG70" s="873"/>
      <c r="AH70" s="873"/>
      <c r="AI70" s="873"/>
      <c r="AJ70" s="873"/>
      <c r="AK70" s="873">
        <v>312</v>
      </c>
      <c r="AL70" s="873"/>
      <c r="AM70" s="873"/>
      <c r="AN70" s="873"/>
      <c r="AO70" s="873"/>
      <c r="AP70" s="873">
        <v>986</v>
      </c>
      <c r="AQ70" s="873"/>
      <c r="AR70" s="873"/>
      <c r="AS70" s="873"/>
      <c r="AT70" s="873"/>
      <c r="AU70" s="873">
        <v>549</v>
      </c>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x14ac:dyDescent="0.15">
      <c r="A71" s="117">
        <v>4</v>
      </c>
      <c r="B71" s="915" t="s">
        <v>351</v>
      </c>
      <c r="C71" s="916"/>
      <c r="D71" s="916"/>
      <c r="E71" s="916"/>
      <c r="F71" s="916"/>
      <c r="G71" s="916"/>
      <c r="H71" s="916"/>
      <c r="I71" s="916"/>
      <c r="J71" s="916"/>
      <c r="K71" s="916"/>
      <c r="L71" s="916"/>
      <c r="M71" s="916"/>
      <c r="N71" s="916"/>
      <c r="O71" s="916"/>
      <c r="P71" s="917"/>
      <c r="Q71" s="918">
        <v>102</v>
      </c>
      <c r="R71" s="873"/>
      <c r="S71" s="873"/>
      <c r="T71" s="873"/>
      <c r="U71" s="873"/>
      <c r="V71" s="873">
        <v>94</v>
      </c>
      <c r="W71" s="873"/>
      <c r="X71" s="873"/>
      <c r="Y71" s="873"/>
      <c r="Z71" s="873"/>
      <c r="AA71" s="873">
        <v>8</v>
      </c>
      <c r="AB71" s="873"/>
      <c r="AC71" s="873"/>
      <c r="AD71" s="873"/>
      <c r="AE71" s="873"/>
      <c r="AF71" s="873">
        <v>8</v>
      </c>
      <c r="AG71" s="873"/>
      <c r="AH71" s="873"/>
      <c r="AI71" s="873"/>
      <c r="AJ71" s="873"/>
      <c r="AK71" s="873"/>
      <c r="AL71" s="873"/>
      <c r="AM71" s="873"/>
      <c r="AN71" s="873"/>
      <c r="AO71" s="873"/>
      <c r="AP71" s="873" t="s">
        <v>320</v>
      </c>
      <c r="AQ71" s="873"/>
      <c r="AR71" s="873"/>
      <c r="AS71" s="873"/>
      <c r="AT71" s="873"/>
      <c r="AU71" s="873" t="s">
        <v>320</v>
      </c>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x14ac:dyDescent="0.15">
      <c r="A72" s="117">
        <v>5</v>
      </c>
      <c r="B72" s="915" t="s">
        <v>352</v>
      </c>
      <c r="C72" s="916"/>
      <c r="D72" s="916"/>
      <c r="E72" s="916"/>
      <c r="F72" s="916"/>
      <c r="G72" s="916"/>
      <c r="H72" s="916"/>
      <c r="I72" s="916"/>
      <c r="J72" s="916"/>
      <c r="K72" s="916"/>
      <c r="L72" s="916"/>
      <c r="M72" s="916"/>
      <c r="N72" s="916"/>
      <c r="O72" s="916"/>
      <c r="P72" s="917"/>
      <c r="Q72" s="918">
        <v>38</v>
      </c>
      <c r="R72" s="873"/>
      <c r="S72" s="873"/>
      <c r="T72" s="873"/>
      <c r="U72" s="873"/>
      <c r="V72" s="873">
        <v>30</v>
      </c>
      <c r="W72" s="873"/>
      <c r="X72" s="873"/>
      <c r="Y72" s="873"/>
      <c r="Z72" s="873"/>
      <c r="AA72" s="873">
        <v>8</v>
      </c>
      <c r="AB72" s="873"/>
      <c r="AC72" s="873"/>
      <c r="AD72" s="873"/>
      <c r="AE72" s="873"/>
      <c r="AF72" s="873">
        <v>6</v>
      </c>
      <c r="AG72" s="873"/>
      <c r="AH72" s="873"/>
      <c r="AI72" s="873"/>
      <c r="AJ72" s="873"/>
      <c r="AK72" s="873" t="s">
        <v>320</v>
      </c>
      <c r="AL72" s="873"/>
      <c r="AM72" s="873"/>
      <c r="AN72" s="873"/>
      <c r="AO72" s="873"/>
      <c r="AP72" s="873" t="s">
        <v>320</v>
      </c>
      <c r="AQ72" s="873"/>
      <c r="AR72" s="873"/>
      <c r="AS72" s="873"/>
      <c r="AT72" s="873"/>
      <c r="AU72" s="873" t="s">
        <v>320</v>
      </c>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x14ac:dyDescent="0.15">
      <c r="A73" s="117">
        <v>6</v>
      </c>
      <c r="B73" s="915" t="s">
        <v>353</v>
      </c>
      <c r="C73" s="916"/>
      <c r="D73" s="916"/>
      <c r="E73" s="916"/>
      <c r="F73" s="916"/>
      <c r="G73" s="916"/>
      <c r="H73" s="916"/>
      <c r="I73" s="916"/>
      <c r="J73" s="916"/>
      <c r="K73" s="916"/>
      <c r="L73" s="916"/>
      <c r="M73" s="916"/>
      <c r="N73" s="916"/>
      <c r="O73" s="916"/>
      <c r="P73" s="917"/>
      <c r="Q73" s="918">
        <v>81</v>
      </c>
      <c r="R73" s="873"/>
      <c r="S73" s="873"/>
      <c r="T73" s="873"/>
      <c r="U73" s="873"/>
      <c r="V73" s="873">
        <v>77</v>
      </c>
      <c r="W73" s="873"/>
      <c r="X73" s="873"/>
      <c r="Y73" s="873"/>
      <c r="Z73" s="873"/>
      <c r="AA73" s="873">
        <v>4</v>
      </c>
      <c r="AB73" s="873"/>
      <c r="AC73" s="873"/>
      <c r="AD73" s="873"/>
      <c r="AE73" s="873"/>
      <c r="AF73" s="873">
        <v>3</v>
      </c>
      <c r="AG73" s="873"/>
      <c r="AH73" s="873"/>
      <c r="AI73" s="873"/>
      <c r="AJ73" s="873"/>
      <c r="AK73" s="873" t="s">
        <v>320</v>
      </c>
      <c r="AL73" s="873"/>
      <c r="AM73" s="873"/>
      <c r="AN73" s="873"/>
      <c r="AO73" s="873"/>
      <c r="AP73" s="873" t="s">
        <v>320</v>
      </c>
      <c r="AQ73" s="873"/>
      <c r="AR73" s="873"/>
      <c r="AS73" s="873"/>
      <c r="AT73" s="873"/>
      <c r="AU73" s="873" t="s">
        <v>320</v>
      </c>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x14ac:dyDescent="0.15">
      <c r="A74" s="117">
        <v>7</v>
      </c>
      <c r="B74" s="915" t="s">
        <v>354</v>
      </c>
      <c r="C74" s="916"/>
      <c r="D74" s="916"/>
      <c r="E74" s="916"/>
      <c r="F74" s="916"/>
      <c r="G74" s="916"/>
      <c r="H74" s="916"/>
      <c r="I74" s="916"/>
      <c r="J74" s="916"/>
      <c r="K74" s="916"/>
      <c r="L74" s="916"/>
      <c r="M74" s="916"/>
      <c r="N74" s="916"/>
      <c r="O74" s="916"/>
      <c r="P74" s="917"/>
      <c r="Q74" s="918">
        <v>634</v>
      </c>
      <c r="R74" s="873"/>
      <c r="S74" s="873"/>
      <c r="T74" s="873"/>
      <c r="U74" s="873"/>
      <c r="V74" s="873">
        <v>621</v>
      </c>
      <c r="W74" s="873"/>
      <c r="X74" s="873"/>
      <c r="Y74" s="873"/>
      <c r="Z74" s="873"/>
      <c r="AA74" s="873">
        <v>13</v>
      </c>
      <c r="AB74" s="873"/>
      <c r="AC74" s="873"/>
      <c r="AD74" s="873"/>
      <c r="AE74" s="873"/>
      <c r="AF74" s="873">
        <v>13</v>
      </c>
      <c r="AG74" s="873"/>
      <c r="AH74" s="873"/>
      <c r="AI74" s="873"/>
      <c r="AJ74" s="873"/>
      <c r="AK74" s="873" t="s">
        <v>320</v>
      </c>
      <c r="AL74" s="873"/>
      <c r="AM74" s="873"/>
      <c r="AN74" s="873"/>
      <c r="AO74" s="873"/>
      <c r="AP74" s="873" t="s">
        <v>320</v>
      </c>
      <c r="AQ74" s="873"/>
      <c r="AR74" s="873"/>
      <c r="AS74" s="873"/>
      <c r="AT74" s="873"/>
      <c r="AU74" s="873" t="s">
        <v>320</v>
      </c>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x14ac:dyDescent="0.15">
      <c r="A75" s="117">
        <v>8</v>
      </c>
      <c r="B75" s="915" t="s">
        <v>355</v>
      </c>
      <c r="C75" s="916"/>
      <c r="D75" s="916"/>
      <c r="E75" s="916"/>
      <c r="F75" s="916"/>
      <c r="G75" s="916"/>
      <c r="H75" s="916"/>
      <c r="I75" s="916"/>
      <c r="J75" s="916"/>
      <c r="K75" s="916"/>
      <c r="L75" s="916"/>
      <c r="M75" s="916"/>
      <c r="N75" s="916"/>
      <c r="O75" s="916"/>
      <c r="P75" s="917"/>
      <c r="Q75" s="921">
        <v>6262</v>
      </c>
      <c r="R75" s="922"/>
      <c r="S75" s="922"/>
      <c r="T75" s="922"/>
      <c r="U75" s="872"/>
      <c r="V75" s="923">
        <v>6037</v>
      </c>
      <c r="W75" s="922"/>
      <c r="X75" s="922"/>
      <c r="Y75" s="922"/>
      <c r="Z75" s="872"/>
      <c r="AA75" s="923">
        <v>225</v>
      </c>
      <c r="AB75" s="922"/>
      <c r="AC75" s="922"/>
      <c r="AD75" s="922"/>
      <c r="AE75" s="872"/>
      <c r="AF75" s="923">
        <v>225</v>
      </c>
      <c r="AG75" s="922"/>
      <c r="AH75" s="922"/>
      <c r="AI75" s="922"/>
      <c r="AJ75" s="872"/>
      <c r="AK75" s="923" t="s">
        <v>320</v>
      </c>
      <c r="AL75" s="922"/>
      <c r="AM75" s="922"/>
      <c r="AN75" s="922"/>
      <c r="AO75" s="872"/>
      <c r="AP75" s="923" t="s">
        <v>320</v>
      </c>
      <c r="AQ75" s="922"/>
      <c r="AR75" s="922"/>
      <c r="AS75" s="922"/>
      <c r="AT75" s="872"/>
      <c r="AU75" s="923" t="s">
        <v>320</v>
      </c>
      <c r="AV75" s="922"/>
      <c r="AW75" s="922"/>
      <c r="AX75" s="922"/>
      <c r="AY75" s="872"/>
      <c r="AZ75" s="919"/>
      <c r="BA75" s="919"/>
      <c r="BB75" s="919"/>
      <c r="BC75" s="919"/>
      <c r="BD75" s="920"/>
      <c r="BE75" s="121"/>
      <c r="BF75" s="121"/>
      <c r="BG75" s="121"/>
      <c r="BH75" s="121"/>
      <c r="BI75" s="121"/>
      <c r="BJ75" s="121"/>
      <c r="BK75" s="121"/>
      <c r="BL75" s="121"/>
      <c r="BM75" s="121"/>
      <c r="BN75" s="121"/>
      <c r="BO75" s="121"/>
      <c r="BP75" s="121"/>
      <c r="BQ75" s="118">
        <v>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x14ac:dyDescent="0.15">
      <c r="A76" s="117">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121"/>
      <c r="BF76" s="121"/>
      <c r="BG76" s="121"/>
      <c r="BH76" s="121"/>
      <c r="BI76" s="121"/>
      <c r="BJ76" s="121"/>
      <c r="BK76" s="121"/>
      <c r="BL76" s="121"/>
      <c r="BM76" s="121"/>
      <c r="BN76" s="121"/>
      <c r="BO76" s="121"/>
      <c r="BP76" s="121"/>
      <c r="BQ76" s="118">
        <v>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x14ac:dyDescent="0.15">
      <c r="A77" s="117">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121"/>
      <c r="BF77" s="121"/>
      <c r="BG77" s="121"/>
      <c r="BH77" s="121"/>
      <c r="BI77" s="121"/>
      <c r="BJ77" s="121"/>
      <c r="BK77" s="121"/>
      <c r="BL77" s="121"/>
      <c r="BM77" s="121"/>
      <c r="BN77" s="121"/>
      <c r="BO77" s="121"/>
      <c r="BP77" s="121"/>
      <c r="BQ77" s="118">
        <v>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x14ac:dyDescent="0.15">
      <c r="A78" s="117">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121"/>
      <c r="BF78" s="121"/>
      <c r="BG78" s="121"/>
      <c r="BH78" s="121"/>
      <c r="BI78" s="121"/>
      <c r="BJ78" s="124"/>
      <c r="BK78" s="124"/>
      <c r="BL78" s="124"/>
      <c r="BM78" s="124"/>
      <c r="BN78" s="124"/>
      <c r="BO78" s="121"/>
      <c r="BP78" s="121"/>
      <c r="BQ78" s="118">
        <v>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x14ac:dyDescent="0.15">
      <c r="A79" s="117">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x14ac:dyDescent="0.15">
      <c r="A80" s="117">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x14ac:dyDescent="0.15">
      <c r="A81" s="117">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x14ac:dyDescent="0.15">
      <c r="A82" s="11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x14ac:dyDescent="0.15">
      <c r="A83" s="11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x14ac:dyDescent="0.15">
      <c r="A84" s="11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x14ac:dyDescent="0.15">
      <c r="A85" s="11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x14ac:dyDescent="0.15">
      <c r="A86" s="11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x14ac:dyDescent="0.15">
      <c r="A87" s="125">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121"/>
      <c r="BF87" s="121"/>
      <c r="BG87" s="121"/>
      <c r="BH87" s="121"/>
      <c r="BI87" s="121"/>
      <c r="BJ87" s="121"/>
      <c r="BK87" s="121"/>
      <c r="BL87" s="121"/>
      <c r="BM87" s="121"/>
      <c r="BN87" s="121"/>
      <c r="BO87" s="121"/>
      <c r="BP87" s="121"/>
      <c r="BQ87" s="118">
        <v>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x14ac:dyDescent="0.2">
      <c r="A88" s="120" t="s">
        <v>322</v>
      </c>
      <c r="B88" s="832" t="s">
        <v>356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6689</v>
      </c>
      <c r="AG88" s="884"/>
      <c r="AH88" s="884"/>
      <c r="AI88" s="884"/>
      <c r="AJ88" s="884"/>
      <c r="AK88" s="881"/>
      <c r="AL88" s="881"/>
      <c r="AM88" s="881"/>
      <c r="AN88" s="881"/>
      <c r="AO88" s="881"/>
      <c r="AP88" s="884">
        <v>986</v>
      </c>
      <c r="AQ88" s="884"/>
      <c r="AR88" s="884"/>
      <c r="AS88" s="884"/>
      <c r="AT88" s="884"/>
      <c r="AU88" s="884">
        <v>549</v>
      </c>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322</v>
      </c>
      <c r="BR102" s="832" t="s">
        <v>357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8</v>
      </c>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1" t="s">
        <v>358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2" t="s">
        <v>359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360</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361</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3" t="s">
        <v>362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363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02" customFormat="1" ht="26.25" customHeight="1" x14ac:dyDescent="0.15">
      <c r="A109" s="956" t="s">
        <v>364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365</v>
      </c>
      <c r="AB109" s="937"/>
      <c r="AC109" s="937"/>
      <c r="AD109" s="937"/>
      <c r="AE109" s="938"/>
      <c r="AF109" s="936" t="s">
        <v>238</v>
      </c>
      <c r="AG109" s="937"/>
      <c r="AH109" s="937"/>
      <c r="AI109" s="937"/>
      <c r="AJ109" s="938"/>
      <c r="AK109" s="936" t="s">
        <v>237</v>
      </c>
      <c r="AL109" s="937"/>
      <c r="AM109" s="937"/>
      <c r="AN109" s="937"/>
      <c r="AO109" s="938"/>
      <c r="AP109" s="936" t="s">
        <v>366</v>
      </c>
      <c r="AQ109" s="937"/>
      <c r="AR109" s="937"/>
      <c r="AS109" s="937"/>
      <c r="AT109" s="939"/>
      <c r="AU109" s="956" t="s">
        <v>364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365</v>
      </c>
      <c r="BR109" s="937"/>
      <c r="BS109" s="937"/>
      <c r="BT109" s="937"/>
      <c r="BU109" s="938"/>
      <c r="BV109" s="936" t="s">
        <v>238</v>
      </c>
      <c r="BW109" s="937"/>
      <c r="BX109" s="937"/>
      <c r="BY109" s="937"/>
      <c r="BZ109" s="938"/>
      <c r="CA109" s="936" t="s">
        <v>237</v>
      </c>
      <c r="CB109" s="937"/>
      <c r="CC109" s="937"/>
      <c r="CD109" s="937"/>
      <c r="CE109" s="938"/>
      <c r="CF109" s="957" t="s">
        <v>366</v>
      </c>
      <c r="CG109" s="957"/>
      <c r="CH109" s="957"/>
      <c r="CI109" s="957"/>
      <c r="CJ109" s="957"/>
      <c r="CK109" s="936" t="s">
        <v>367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365</v>
      </c>
      <c r="DH109" s="937"/>
      <c r="DI109" s="937"/>
      <c r="DJ109" s="937"/>
      <c r="DK109" s="938"/>
      <c r="DL109" s="936" t="s">
        <v>238</v>
      </c>
      <c r="DM109" s="937"/>
      <c r="DN109" s="937"/>
      <c r="DO109" s="937"/>
      <c r="DP109" s="938"/>
      <c r="DQ109" s="936" t="s">
        <v>237</v>
      </c>
      <c r="DR109" s="937"/>
      <c r="DS109" s="937"/>
      <c r="DT109" s="937"/>
      <c r="DU109" s="938"/>
      <c r="DV109" s="936" t="s">
        <v>366</v>
      </c>
      <c r="DW109" s="937"/>
      <c r="DX109" s="937"/>
      <c r="DY109" s="937"/>
      <c r="DZ109" s="939"/>
    </row>
    <row r="110" spans="1:131" s="102" customFormat="1" ht="26.25" customHeight="1" x14ac:dyDescent="0.15">
      <c r="A110" s="940" t="s">
        <v>368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1601599</v>
      </c>
      <c r="AB110" s="944"/>
      <c r="AC110" s="944"/>
      <c r="AD110" s="944"/>
      <c r="AE110" s="945"/>
      <c r="AF110" s="946">
        <v>1625535</v>
      </c>
      <c r="AG110" s="944"/>
      <c r="AH110" s="944"/>
      <c r="AI110" s="944"/>
      <c r="AJ110" s="945"/>
      <c r="AK110" s="946">
        <v>1526205</v>
      </c>
      <c r="AL110" s="944"/>
      <c r="AM110" s="944"/>
      <c r="AN110" s="944"/>
      <c r="AO110" s="945"/>
      <c r="AP110" s="947">
        <v>26.1</v>
      </c>
      <c r="AQ110" s="948"/>
      <c r="AR110" s="948"/>
      <c r="AS110" s="948"/>
      <c r="AT110" s="949"/>
      <c r="AU110" s="950" t="s">
        <v>369</v>
      </c>
      <c r="AV110" s="951"/>
      <c r="AW110" s="951"/>
      <c r="AX110" s="951"/>
      <c r="AY110" s="951"/>
      <c r="AZ110" s="992" t="s">
        <v>370</v>
      </c>
      <c r="BA110" s="941"/>
      <c r="BB110" s="941"/>
      <c r="BC110" s="941"/>
      <c r="BD110" s="941"/>
      <c r="BE110" s="941"/>
      <c r="BF110" s="941"/>
      <c r="BG110" s="941"/>
      <c r="BH110" s="941"/>
      <c r="BI110" s="941"/>
      <c r="BJ110" s="941"/>
      <c r="BK110" s="941"/>
      <c r="BL110" s="941"/>
      <c r="BM110" s="941"/>
      <c r="BN110" s="941"/>
      <c r="BO110" s="941"/>
      <c r="BP110" s="942"/>
      <c r="BQ110" s="978">
        <v>12073713</v>
      </c>
      <c r="BR110" s="979"/>
      <c r="BS110" s="979"/>
      <c r="BT110" s="979"/>
      <c r="BU110" s="979"/>
      <c r="BV110" s="979">
        <v>11567686</v>
      </c>
      <c r="BW110" s="979"/>
      <c r="BX110" s="979"/>
      <c r="BY110" s="979"/>
      <c r="BZ110" s="979"/>
      <c r="CA110" s="979">
        <v>10948634</v>
      </c>
      <c r="CB110" s="979"/>
      <c r="CC110" s="979"/>
      <c r="CD110" s="979"/>
      <c r="CE110" s="979"/>
      <c r="CF110" s="993">
        <v>186.9</v>
      </c>
      <c r="CG110" s="994"/>
      <c r="CH110" s="994"/>
      <c r="CI110" s="994"/>
      <c r="CJ110" s="994"/>
      <c r="CK110" s="995" t="s">
        <v>371</v>
      </c>
      <c r="CL110" s="996"/>
      <c r="CM110" s="975" t="s">
        <v>372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63</v>
      </c>
      <c r="DH110" s="979"/>
      <c r="DI110" s="979"/>
      <c r="DJ110" s="979"/>
      <c r="DK110" s="979"/>
      <c r="DL110" s="979" t="s">
        <v>63</v>
      </c>
      <c r="DM110" s="979"/>
      <c r="DN110" s="979"/>
      <c r="DO110" s="979"/>
      <c r="DP110" s="979"/>
      <c r="DQ110" s="979" t="s">
        <v>63</v>
      </c>
      <c r="DR110" s="979"/>
      <c r="DS110" s="979"/>
      <c r="DT110" s="979"/>
      <c r="DU110" s="979"/>
      <c r="DV110" s="980" t="s">
        <v>63</v>
      </c>
      <c r="DW110" s="980"/>
      <c r="DX110" s="980"/>
      <c r="DY110" s="980"/>
      <c r="DZ110" s="981"/>
    </row>
    <row r="111" spans="1:131" s="102" customFormat="1" ht="26.25" customHeight="1" x14ac:dyDescent="0.15">
      <c r="A111" s="982" t="s">
        <v>373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63</v>
      </c>
      <c r="AB111" s="986"/>
      <c r="AC111" s="986"/>
      <c r="AD111" s="986"/>
      <c r="AE111" s="987"/>
      <c r="AF111" s="988" t="s">
        <v>63</v>
      </c>
      <c r="AG111" s="986"/>
      <c r="AH111" s="986"/>
      <c r="AI111" s="986"/>
      <c r="AJ111" s="987"/>
      <c r="AK111" s="988" t="s">
        <v>63</v>
      </c>
      <c r="AL111" s="986"/>
      <c r="AM111" s="986"/>
      <c r="AN111" s="986"/>
      <c r="AO111" s="987"/>
      <c r="AP111" s="989" t="s">
        <v>63</v>
      </c>
      <c r="AQ111" s="990"/>
      <c r="AR111" s="990"/>
      <c r="AS111" s="990"/>
      <c r="AT111" s="991"/>
      <c r="AU111" s="952"/>
      <c r="AV111" s="953"/>
      <c r="AW111" s="953"/>
      <c r="AX111" s="953"/>
      <c r="AY111" s="953"/>
      <c r="AZ111" s="1001" t="s">
        <v>374</v>
      </c>
      <c r="BA111" s="1002"/>
      <c r="BB111" s="1002"/>
      <c r="BC111" s="1002"/>
      <c r="BD111" s="1002"/>
      <c r="BE111" s="1002"/>
      <c r="BF111" s="1002"/>
      <c r="BG111" s="1002"/>
      <c r="BH111" s="1002"/>
      <c r="BI111" s="1002"/>
      <c r="BJ111" s="1002"/>
      <c r="BK111" s="1002"/>
      <c r="BL111" s="1002"/>
      <c r="BM111" s="1002"/>
      <c r="BN111" s="1002"/>
      <c r="BO111" s="1002"/>
      <c r="BP111" s="1003"/>
      <c r="BQ111" s="971" t="s">
        <v>63</v>
      </c>
      <c r="BR111" s="972"/>
      <c r="BS111" s="972"/>
      <c r="BT111" s="972"/>
      <c r="BU111" s="972"/>
      <c r="BV111" s="972" t="s">
        <v>63</v>
      </c>
      <c r="BW111" s="972"/>
      <c r="BX111" s="972"/>
      <c r="BY111" s="972"/>
      <c r="BZ111" s="972"/>
      <c r="CA111" s="972" t="s">
        <v>63</v>
      </c>
      <c r="CB111" s="972"/>
      <c r="CC111" s="972"/>
      <c r="CD111" s="972"/>
      <c r="CE111" s="972"/>
      <c r="CF111" s="966" t="s">
        <v>63</v>
      </c>
      <c r="CG111" s="967"/>
      <c r="CH111" s="967"/>
      <c r="CI111" s="967"/>
      <c r="CJ111" s="967"/>
      <c r="CK111" s="997"/>
      <c r="CL111" s="998"/>
      <c r="CM111" s="968" t="s">
        <v>375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63</v>
      </c>
      <c r="DH111" s="972"/>
      <c r="DI111" s="972"/>
      <c r="DJ111" s="972"/>
      <c r="DK111" s="972"/>
      <c r="DL111" s="972" t="s">
        <v>63</v>
      </c>
      <c r="DM111" s="972"/>
      <c r="DN111" s="972"/>
      <c r="DO111" s="972"/>
      <c r="DP111" s="972"/>
      <c r="DQ111" s="972" t="s">
        <v>63</v>
      </c>
      <c r="DR111" s="972"/>
      <c r="DS111" s="972"/>
      <c r="DT111" s="972"/>
      <c r="DU111" s="972"/>
      <c r="DV111" s="973" t="s">
        <v>63</v>
      </c>
      <c r="DW111" s="973"/>
      <c r="DX111" s="973"/>
      <c r="DY111" s="973"/>
      <c r="DZ111" s="974"/>
    </row>
    <row r="112" spans="1:131" s="102" customFormat="1" ht="26.25" customHeight="1" x14ac:dyDescent="0.15">
      <c r="A112" s="1004" t="s">
        <v>376</v>
      </c>
      <c r="B112" s="1005"/>
      <c r="C112" s="1002" t="s">
        <v>377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63</v>
      </c>
      <c r="AB112" s="1011"/>
      <c r="AC112" s="1011"/>
      <c r="AD112" s="1011"/>
      <c r="AE112" s="1012"/>
      <c r="AF112" s="1013" t="s">
        <v>63</v>
      </c>
      <c r="AG112" s="1011"/>
      <c r="AH112" s="1011"/>
      <c r="AI112" s="1011"/>
      <c r="AJ112" s="1012"/>
      <c r="AK112" s="1013" t="s">
        <v>63</v>
      </c>
      <c r="AL112" s="1011"/>
      <c r="AM112" s="1011"/>
      <c r="AN112" s="1011"/>
      <c r="AO112" s="1012"/>
      <c r="AP112" s="1014" t="s">
        <v>63</v>
      </c>
      <c r="AQ112" s="1015"/>
      <c r="AR112" s="1015"/>
      <c r="AS112" s="1015"/>
      <c r="AT112" s="1016"/>
      <c r="AU112" s="952"/>
      <c r="AV112" s="953"/>
      <c r="AW112" s="953"/>
      <c r="AX112" s="953"/>
      <c r="AY112" s="953"/>
      <c r="AZ112" s="1001" t="s">
        <v>378</v>
      </c>
      <c r="BA112" s="1002"/>
      <c r="BB112" s="1002"/>
      <c r="BC112" s="1002"/>
      <c r="BD112" s="1002"/>
      <c r="BE112" s="1002"/>
      <c r="BF112" s="1002"/>
      <c r="BG112" s="1002"/>
      <c r="BH112" s="1002"/>
      <c r="BI112" s="1002"/>
      <c r="BJ112" s="1002"/>
      <c r="BK112" s="1002"/>
      <c r="BL112" s="1002"/>
      <c r="BM112" s="1002"/>
      <c r="BN112" s="1002"/>
      <c r="BO112" s="1002"/>
      <c r="BP112" s="1003"/>
      <c r="BQ112" s="971">
        <v>3405006</v>
      </c>
      <c r="BR112" s="972"/>
      <c r="BS112" s="972"/>
      <c r="BT112" s="972"/>
      <c r="BU112" s="972"/>
      <c r="BV112" s="972">
        <v>3179655</v>
      </c>
      <c r="BW112" s="972"/>
      <c r="BX112" s="972"/>
      <c r="BY112" s="972"/>
      <c r="BZ112" s="972"/>
      <c r="CA112" s="972">
        <v>2886623</v>
      </c>
      <c r="CB112" s="972"/>
      <c r="CC112" s="972"/>
      <c r="CD112" s="972"/>
      <c r="CE112" s="972"/>
      <c r="CF112" s="966">
        <v>49.3</v>
      </c>
      <c r="CG112" s="967"/>
      <c r="CH112" s="967"/>
      <c r="CI112" s="967"/>
      <c r="CJ112" s="967"/>
      <c r="CK112" s="997"/>
      <c r="CL112" s="998"/>
      <c r="CM112" s="968" t="s">
        <v>379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63</v>
      </c>
      <c r="DH112" s="972"/>
      <c r="DI112" s="972"/>
      <c r="DJ112" s="972"/>
      <c r="DK112" s="972"/>
      <c r="DL112" s="972" t="s">
        <v>63</v>
      </c>
      <c r="DM112" s="972"/>
      <c r="DN112" s="972"/>
      <c r="DO112" s="972"/>
      <c r="DP112" s="972"/>
      <c r="DQ112" s="972" t="s">
        <v>63</v>
      </c>
      <c r="DR112" s="972"/>
      <c r="DS112" s="972"/>
      <c r="DT112" s="972"/>
      <c r="DU112" s="972"/>
      <c r="DV112" s="973" t="s">
        <v>63</v>
      </c>
      <c r="DW112" s="973"/>
      <c r="DX112" s="973"/>
      <c r="DY112" s="973"/>
      <c r="DZ112" s="974"/>
    </row>
    <row r="113" spans="1:130" s="102" customFormat="1" ht="26.25" customHeight="1" x14ac:dyDescent="0.15">
      <c r="A113" s="1006"/>
      <c r="B113" s="1007"/>
      <c r="C113" s="1002" t="s">
        <v>380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354632</v>
      </c>
      <c r="AB113" s="986"/>
      <c r="AC113" s="986"/>
      <c r="AD113" s="986"/>
      <c r="AE113" s="987"/>
      <c r="AF113" s="988">
        <v>348207</v>
      </c>
      <c r="AG113" s="986"/>
      <c r="AH113" s="986"/>
      <c r="AI113" s="986"/>
      <c r="AJ113" s="987"/>
      <c r="AK113" s="988">
        <v>317779</v>
      </c>
      <c r="AL113" s="986"/>
      <c r="AM113" s="986"/>
      <c r="AN113" s="986"/>
      <c r="AO113" s="987"/>
      <c r="AP113" s="989">
        <v>5.4</v>
      </c>
      <c r="AQ113" s="990"/>
      <c r="AR113" s="990"/>
      <c r="AS113" s="990"/>
      <c r="AT113" s="991"/>
      <c r="AU113" s="952"/>
      <c r="AV113" s="953"/>
      <c r="AW113" s="953"/>
      <c r="AX113" s="953"/>
      <c r="AY113" s="953"/>
      <c r="AZ113" s="1001" t="s">
        <v>381</v>
      </c>
      <c r="BA113" s="1002"/>
      <c r="BB113" s="1002"/>
      <c r="BC113" s="1002"/>
      <c r="BD113" s="1002"/>
      <c r="BE113" s="1002"/>
      <c r="BF113" s="1002"/>
      <c r="BG113" s="1002"/>
      <c r="BH113" s="1002"/>
      <c r="BI113" s="1002"/>
      <c r="BJ113" s="1002"/>
      <c r="BK113" s="1002"/>
      <c r="BL113" s="1002"/>
      <c r="BM113" s="1002"/>
      <c r="BN113" s="1002"/>
      <c r="BO113" s="1002"/>
      <c r="BP113" s="1003"/>
      <c r="BQ113" s="971">
        <v>646283</v>
      </c>
      <c r="BR113" s="972"/>
      <c r="BS113" s="972"/>
      <c r="BT113" s="972"/>
      <c r="BU113" s="972"/>
      <c r="BV113" s="972">
        <v>592212</v>
      </c>
      <c r="BW113" s="972"/>
      <c r="BX113" s="972"/>
      <c r="BY113" s="972"/>
      <c r="BZ113" s="972"/>
      <c r="CA113" s="972">
        <v>549487</v>
      </c>
      <c r="CB113" s="972"/>
      <c r="CC113" s="972"/>
      <c r="CD113" s="972"/>
      <c r="CE113" s="972"/>
      <c r="CF113" s="966">
        <v>9.4</v>
      </c>
      <c r="CG113" s="967"/>
      <c r="CH113" s="967"/>
      <c r="CI113" s="967"/>
      <c r="CJ113" s="967"/>
      <c r="CK113" s="997"/>
      <c r="CL113" s="998"/>
      <c r="CM113" s="968" t="s">
        <v>382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63</v>
      </c>
      <c r="DH113" s="1011"/>
      <c r="DI113" s="1011"/>
      <c r="DJ113" s="1011"/>
      <c r="DK113" s="1012"/>
      <c r="DL113" s="1013" t="s">
        <v>63</v>
      </c>
      <c r="DM113" s="1011"/>
      <c r="DN113" s="1011"/>
      <c r="DO113" s="1011"/>
      <c r="DP113" s="1012"/>
      <c r="DQ113" s="1013" t="s">
        <v>63</v>
      </c>
      <c r="DR113" s="1011"/>
      <c r="DS113" s="1011"/>
      <c r="DT113" s="1011"/>
      <c r="DU113" s="1012"/>
      <c r="DV113" s="1014" t="s">
        <v>63</v>
      </c>
      <c r="DW113" s="1015"/>
      <c r="DX113" s="1015"/>
      <c r="DY113" s="1015"/>
      <c r="DZ113" s="1016"/>
    </row>
    <row r="114" spans="1:130" s="102" customFormat="1" ht="26.25" customHeight="1" x14ac:dyDescent="0.15">
      <c r="A114" s="1006"/>
      <c r="B114" s="1007"/>
      <c r="C114" s="1002" t="s">
        <v>383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103016</v>
      </c>
      <c r="AB114" s="1011"/>
      <c r="AC114" s="1011"/>
      <c r="AD114" s="1011"/>
      <c r="AE114" s="1012"/>
      <c r="AF114" s="1013">
        <v>114470</v>
      </c>
      <c r="AG114" s="1011"/>
      <c r="AH114" s="1011"/>
      <c r="AI114" s="1011"/>
      <c r="AJ114" s="1012"/>
      <c r="AK114" s="1013">
        <v>98138</v>
      </c>
      <c r="AL114" s="1011"/>
      <c r="AM114" s="1011"/>
      <c r="AN114" s="1011"/>
      <c r="AO114" s="1012"/>
      <c r="AP114" s="1014">
        <v>1.7</v>
      </c>
      <c r="AQ114" s="1015"/>
      <c r="AR114" s="1015"/>
      <c r="AS114" s="1015"/>
      <c r="AT114" s="1016"/>
      <c r="AU114" s="952"/>
      <c r="AV114" s="953"/>
      <c r="AW114" s="953"/>
      <c r="AX114" s="953"/>
      <c r="AY114" s="953"/>
      <c r="AZ114" s="1001" t="s">
        <v>384</v>
      </c>
      <c r="BA114" s="1002"/>
      <c r="BB114" s="1002"/>
      <c r="BC114" s="1002"/>
      <c r="BD114" s="1002"/>
      <c r="BE114" s="1002"/>
      <c r="BF114" s="1002"/>
      <c r="BG114" s="1002"/>
      <c r="BH114" s="1002"/>
      <c r="BI114" s="1002"/>
      <c r="BJ114" s="1002"/>
      <c r="BK114" s="1002"/>
      <c r="BL114" s="1002"/>
      <c r="BM114" s="1002"/>
      <c r="BN114" s="1002"/>
      <c r="BO114" s="1002"/>
      <c r="BP114" s="1003"/>
      <c r="BQ114" s="971">
        <v>1369900</v>
      </c>
      <c r="BR114" s="972"/>
      <c r="BS114" s="972"/>
      <c r="BT114" s="972"/>
      <c r="BU114" s="972"/>
      <c r="BV114" s="972">
        <v>1205287</v>
      </c>
      <c r="BW114" s="972"/>
      <c r="BX114" s="972"/>
      <c r="BY114" s="972"/>
      <c r="BZ114" s="972"/>
      <c r="CA114" s="972">
        <v>1157091</v>
      </c>
      <c r="CB114" s="972"/>
      <c r="CC114" s="972"/>
      <c r="CD114" s="972"/>
      <c r="CE114" s="972"/>
      <c r="CF114" s="966">
        <v>19.8</v>
      </c>
      <c r="CG114" s="967"/>
      <c r="CH114" s="967"/>
      <c r="CI114" s="967"/>
      <c r="CJ114" s="967"/>
      <c r="CK114" s="997"/>
      <c r="CL114" s="998"/>
      <c r="CM114" s="968" t="s">
        <v>385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63</v>
      </c>
      <c r="DH114" s="1011"/>
      <c r="DI114" s="1011"/>
      <c r="DJ114" s="1011"/>
      <c r="DK114" s="1012"/>
      <c r="DL114" s="1013" t="s">
        <v>63</v>
      </c>
      <c r="DM114" s="1011"/>
      <c r="DN114" s="1011"/>
      <c r="DO114" s="1011"/>
      <c r="DP114" s="1012"/>
      <c r="DQ114" s="1013" t="s">
        <v>63</v>
      </c>
      <c r="DR114" s="1011"/>
      <c r="DS114" s="1011"/>
      <c r="DT114" s="1011"/>
      <c r="DU114" s="1012"/>
      <c r="DV114" s="1014" t="s">
        <v>63</v>
      </c>
      <c r="DW114" s="1015"/>
      <c r="DX114" s="1015"/>
      <c r="DY114" s="1015"/>
      <c r="DZ114" s="1016"/>
    </row>
    <row r="115" spans="1:130" s="102" customFormat="1" ht="26.25" customHeight="1" x14ac:dyDescent="0.15">
      <c r="A115" s="1006"/>
      <c r="B115" s="1007"/>
      <c r="C115" s="1002" t="s">
        <v>386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27665</v>
      </c>
      <c r="AB115" s="986"/>
      <c r="AC115" s="986"/>
      <c r="AD115" s="986"/>
      <c r="AE115" s="987"/>
      <c r="AF115" s="988">
        <v>30141</v>
      </c>
      <c r="AG115" s="986"/>
      <c r="AH115" s="986"/>
      <c r="AI115" s="986"/>
      <c r="AJ115" s="987"/>
      <c r="AK115" s="988">
        <v>30272</v>
      </c>
      <c r="AL115" s="986"/>
      <c r="AM115" s="986"/>
      <c r="AN115" s="986"/>
      <c r="AO115" s="987"/>
      <c r="AP115" s="989">
        <v>0.5</v>
      </c>
      <c r="AQ115" s="990"/>
      <c r="AR115" s="990"/>
      <c r="AS115" s="990"/>
      <c r="AT115" s="991"/>
      <c r="AU115" s="952"/>
      <c r="AV115" s="953"/>
      <c r="AW115" s="953"/>
      <c r="AX115" s="953"/>
      <c r="AY115" s="953"/>
      <c r="AZ115" s="1001" t="s">
        <v>387</v>
      </c>
      <c r="BA115" s="1002"/>
      <c r="BB115" s="1002"/>
      <c r="BC115" s="1002"/>
      <c r="BD115" s="1002"/>
      <c r="BE115" s="1002"/>
      <c r="BF115" s="1002"/>
      <c r="BG115" s="1002"/>
      <c r="BH115" s="1002"/>
      <c r="BI115" s="1002"/>
      <c r="BJ115" s="1002"/>
      <c r="BK115" s="1002"/>
      <c r="BL115" s="1002"/>
      <c r="BM115" s="1002"/>
      <c r="BN115" s="1002"/>
      <c r="BO115" s="1002"/>
      <c r="BP115" s="1003"/>
      <c r="BQ115" s="971" t="s">
        <v>63</v>
      </c>
      <c r="BR115" s="972"/>
      <c r="BS115" s="972"/>
      <c r="BT115" s="972"/>
      <c r="BU115" s="972"/>
      <c r="BV115" s="972">
        <v>6790</v>
      </c>
      <c r="BW115" s="972"/>
      <c r="BX115" s="972"/>
      <c r="BY115" s="972"/>
      <c r="BZ115" s="972"/>
      <c r="CA115" s="972">
        <v>7594</v>
      </c>
      <c r="CB115" s="972"/>
      <c r="CC115" s="972"/>
      <c r="CD115" s="972"/>
      <c r="CE115" s="972"/>
      <c r="CF115" s="966">
        <v>0.1</v>
      </c>
      <c r="CG115" s="967"/>
      <c r="CH115" s="967"/>
      <c r="CI115" s="967"/>
      <c r="CJ115" s="967"/>
      <c r="CK115" s="997"/>
      <c r="CL115" s="998"/>
      <c r="CM115" s="1001" t="s">
        <v>388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63</v>
      </c>
      <c r="DH115" s="1011"/>
      <c r="DI115" s="1011"/>
      <c r="DJ115" s="1011"/>
      <c r="DK115" s="1012"/>
      <c r="DL115" s="1013" t="s">
        <v>63</v>
      </c>
      <c r="DM115" s="1011"/>
      <c r="DN115" s="1011"/>
      <c r="DO115" s="1011"/>
      <c r="DP115" s="1012"/>
      <c r="DQ115" s="1013" t="s">
        <v>63</v>
      </c>
      <c r="DR115" s="1011"/>
      <c r="DS115" s="1011"/>
      <c r="DT115" s="1011"/>
      <c r="DU115" s="1012"/>
      <c r="DV115" s="1014" t="s">
        <v>63</v>
      </c>
      <c r="DW115" s="1015"/>
      <c r="DX115" s="1015"/>
      <c r="DY115" s="1015"/>
      <c r="DZ115" s="1016"/>
    </row>
    <row r="116" spans="1:130" s="102" customFormat="1" ht="26.25" customHeight="1" x14ac:dyDescent="0.15">
      <c r="A116" s="1008"/>
      <c r="B116" s="1009"/>
      <c r="C116" s="1017" t="s">
        <v>389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63</v>
      </c>
      <c r="AB116" s="1011"/>
      <c r="AC116" s="1011"/>
      <c r="AD116" s="1011"/>
      <c r="AE116" s="1012"/>
      <c r="AF116" s="1013" t="s">
        <v>63</v>
      </c>
      <c r="AG116" s="1011"/>
      <c r="AH116" s="1011"/>
      <c r="AI116" s="1011"/>
      <c r="AJ116" s="1012"/>
      <c r="AK116" s="1013" t="s">
        <v>63</v>
      </c>
      <c r="AL116" s="1011"/>
      <c r="AM116" s="1011"/>
      <c r="AN116" s="1011"/>
      <c r="AO116" s="1012"/>
      <c r="AP116" s="1014" t="s">
        <v>63</v>
      </c>
      <c r="AQ116" s="1015"/>
      <c r="AR116" s="1015"/>
      <c r="AS116" s="1015"/>
      <c r="AT116" s="1016"/>
      <c r="AU116" s="952"/>
      <c r="AV116" s="953"/>
      <c r="AW116" s="953"/>
      <c r="AX116" s="953"/>
      <c r="AY116" s="953"/>
      <c r="AZ116" s="1019" t="s">
        <v>390</v>
      </c>
      <c r="BA116" s="1020"/>
      <c r="BB116" s="1020"/>
      <c r="BC116" s="1020"/>
      <c r="BD116" s="1020"/>
      <c r="BE116" s="1020"/>
      <c r="BF116" s="1020"/>
      <c r="BG116" s="1020"/>
      <c r="BH116" s="1020"/>
      <c r="BI116" s="1020"/>
      <c r="BJ116" s="1020"/>
      <c r="BK116" s="1020"/>
      <c r="BL116" s="1020"/>
      <c r="BM116" s="1020"/>
      <c r="BN116" s="1020"/>
      <c r="BO116" s="1020"/>
      <c r="BP116" s="1021"/>
      <c r="BQ116" s="971" t="s">
        <v>63</v>
      </c>
      <c r="BR116" s="972"/>
      <c r="BS116" s="972"/>
      <c r="BT116" s="972"/>
      <c r="BU116" s="972"/>
      <c r="BV116" s="972" t="s">
        <v>63</v>
      </c>
      <c r="BW116" s="972"/>
      <c r="BX116" s="972"/>
      <c r="BY116" s="972"/>
      <c r="BZ116" s="972"/>
      <c r="CA116" s="972" t="s">
        <v>63</v>
      </c>
      <c r="CB116" s="972"/>
      <c r="CC116" s="972"/>
      <c r="CD116" s="972"/>
      <c r="CE116" s="972"/>
      <c r="CF116" s="966" t="s">
        <v>63</v>
      </c>
      <c r="CG116" s="967"/>
      <c r="CH116" s="967"/>
      <c r="CI116" s="967"/>
      <c r="CJ116" s="967"/>
      <c r="CK116" s="997"/>
      <c r="CL116" s="998"/>
      <c r="CM116" s="968" t="s">
        <v>391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63</v>
      </c>
      <c r="DH116" s="1011"/>
      <c r="DI116" s="1011"/>
      <c r="DJ116" s="1011"/>
      <c r="DK116" s="1012"/>
      <c r="DL116" s="1013" t="s">
        <v>63</v>
      </c>
      <c r="DM116" s="1011"/>
      <c r="DN116" s="1011"/>
      <c r="DO116" s="1011"/>
      <c r="DP116" s="1012"/>
      <c r="DQ116" s="1013" t="s">
        <v>63</v>
      </c>
      <c r="DR116" s="1011"/>
      <c r="DS116" s="1011"/>
      <c r="DT116" s="1011"/>
      <c r="DU116" s="1012"/>
      <c r="DV116" s="1014" t="s">
        <v>63</v>
      </c>
      <c r="DW116" s="1015"/>
      <c r="DX116" s="1015"/>
      <c r="DY116" s="1015"/>
      <c r="DZ116" s="1016"/>
    </row>
    <row r="117" spans="1:130" s="102" customFormat="1" ht="26.25" customHeight="1" x14ac:dyDescent="0.15">
      <c r="A117" s="956" t="s">
        <v>119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392</v>
      </c>
      <c r="Z117" s="938"/>
      <c r="AA117" s="1028">
        <v>2086912</v>
      </c>
      <c r="AB117" s="1029"/>
      <c r="AC117" s="1029"/>
      <c r="AD117" s="1029"/>
      <c r="AE117" s="1030"/>
      <c r="AF117" s="1031">
        <v>2118353</v>
      </c>
      <c r="AG117" s="1029"/>
      <c r="AH117" s="1029"/>
      <c r="AI117" s="1029"/>
      <c r="AJ117" s="1030"/>
      <c r="AK117" s="1031">
        <v>1972394</v>
      </c>
      <c r="AL117" s="1029"/>
      <c r="AM117" s="1029"/>
      <c r="AN117" s="1029"/>
      <c r="AO117" s="1030"/>
      <c r="AP117" s="1032"/>
      <c r="AQ117" s="1033"/>
      <c r="AR117" s="1033"/>
      <c r="AS117" s="1033"/>
      <c r="AT117" s="1034"/>
      <c r="AU117" s="952"/>
      <c r="AV117" s="953"/>
      <c r="AW117" s="953"/>
      <c r="AX117" s="953"/>
      <c r="AY117" s="953"/>
      <c r="AZ117" s="1019" t="s">
        <v>393</v>
      </c>
      <c r="BA117" s="1020"/>
      <c r="BB117" s="1020"/>
      <c r="BC117" s="1020"/>
      <c r="BD117" s="1020"/>
      <c r="BE117" s="1020"/>
      <c r="BF117" s="1020"/>
      <c r="BG117" s="1020"/>
      <c r="BH117" s="1020"/>
      <c r="BI117" s="1020"/>
      <c r="BJ117" s="1020"/>
      <c r="BK117" s="1020"/>
      <c r="BL117" s="1020"/>
      <c r="BM117" s="1020"/>
      <c r="BN117" s="1020"/>
      <c r="BO117" s="1020"/>
      <c r="BP117" s="1021"/>
      <c r="BQ117" s="971" t="s">
        <v>63</v>
      </c>
      <c r="BR117" s="972"/>
      <c r="BS117" s="972"/>
      <c r="BT117" s="972"/>
      <c r="BU117" s="972"/>
      <c r="BV117" s="972" t="s">
        <v>63</v>
      </c>
      <c r="BW117" s="972"/>
      <c r="BX117" s="972"/>
      <c r="BY117" s="972"/>
      <c r="BZ117" s="972"/>
      <c r="CA117" s="972" t="s">
        <v>63</v>
      </c>
      <c r="CB117" s="972"/>
      <c r="CC117" s="972"/>
      <c r="CD117" s="972"/>
      <c r="CE117" s="972"/>
      <c r="CF117" s="966" t="s">
        <v>63</v>
      </c>
      <c r="CG117" s="967"/>
      <c r="CH117" s="967"/>
      <c r="CI117" s="967"/>
      <c r="CJ117" s="967"/>
      <c r="CK117" s="997"/>
      <c r="CL117" s="998"/>
      <c r="CM117" s="968" t="s">
        <v>394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63</v>
      </c>
      <c r="DH117" s="1011"/>
      <c r="DI117" s="1011"/>
      <c r="DJ117" s="1011"/>
      <c r="DK117" s="1012"/>
      <c r="DL117" s="1013" t="s">
        <v>63</v>
      </c>
      <c r="DM117" s="1011"/>
      <c r="DN117" s="1011"/>
      <c r="DO117" s="1011"/>
      <c r="DP117" s="1012"/>
      <c r="DQ117" s="1013" t="s">
        <v>63</v>
      </c>
      <c r="DR117" s="1011"/>
      <c r="DS117" s="1011"/>
      <c r="DT117" s="1011"/>
      <c r="DU117" s="1012"/>
      <c r="DV117" s="1014" t="s">
        <v>63</v>
      </c>
      <c r="DW117" s="1015"/>
      <c r="DX117" s="1015"/>
      <c r="DY117" s="1015"/>
      <c r="DZ117" s="1016"/>
    </row>
    <row r="118" spans="1:130" s="102" customFormat="1" ht="26.25" customHeight="1" x14ac:dyDescent="0.15">
      <c r="A118" s="956" t="s">
        <v>367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365</v>
      </c>
      <c r="AB118" s="937"/>
      <c r="AC118" s="937"/>
      <c r="AD118" s="937"/>
      <c r="AE118" s="938"/>
      <c r="AF118" s="936" t="s">
        <v>238</v>
      </c>
      <c r="AG118" s="937"/>
      <c r="AH118" s="937"/>
      <c r="AI118" s="937"/>
      <c r="AJ118" s="938"/>
      <c r="AK118" s="936" t="s">
        <v>237</v>
      </c>
      <c r="AL118" s="937"/>
      <c r="AM118" s="937"/>
      <c r="AN118" s="937"/>
      <c r="AO118" s="938"/>
      <c r="AP118" s="1023" t="s">
        <v>366</v>
      </c>
      <c r="AQ118" s="1024"/>
      <c r="AR118" s="1024"/>
      <c r="AS118" s="1024"/>
      <c r="AT118" s="1025"/>
      <c r="AU118" s="952"/>
      <c r="AV118" s="953"/>
      <c r="AW118" s="953"/>
      <c r="AX118" s="953"/>
      <c r="AY118" s="953"/>
      <c r="AZ118" s="1026" t="s">
        <v>395</v>
      </c>
      <c r="BA118" s="1017"/>
      <c r="BB118" s="1017"/>
      <c r="BC118" s="1017"/>
      <c r="BD118" s="1017"/>
      <c r="BE118" s="1017"/>
      <c r="BF118" s="1017"/>
      <c r="BG118" s="1017"/>
      <c r="BH118" s="1017"/>
      <c r="BI118" s="1017"/>
      <c r="BJ118" s="1017"/>
      <c r="BK118" s="1017"/>
      <c r="BL118" s="1017"/>
      <c r="BM118" s="1017"/>
      <c r="BN118" s="1017"/>
      <c r="BO118" s="1017"/>
      <c r="BP118" s="1018"/>
      <c r="BQ118" s="1049" t="s">
        <v>63</v>
      </c>
      <c r="BR118" s="1050"/>
      <c r="BS118" s="1050"/>
      <c r="BT118" s="1050"/>
      <c r="BU118" s="1050"/>
      <c r="BV118" s="1050" t="s">
        <v>63</v>
      </c>
      <c r="BW118" s="1050"/>
      <c r="BX118" s="1050"/>
      <c r="BY118" s="1050"/>
      <c r="BZ118" s="1050"/>
      <c r="CA118" s="1050" t="s">
        <v>63</v>
      </c>
      <c r="CB118" s="1050"/>
      <c r="CC118" s="1050"/>
      <c r="CD118" s="1050"/>
      <c r="CE118" s="1050"/>
      <c r="CF118" s="966" t="s">
        <v>63</v>
      </c>
      <c r="CG118" s="967"/>
      <c r="CH118" s="967"/>
      <c r="CI118" s="967"/>
      <c r="CJ118" s="967"/>
      <c r="CK118" s="997"/>
      <c r="CL118" s="998"/>
      <c r="CM118" s="968" t="s">
        <v>396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63</v>
      </c>
      <c r="DH118" s="1011"/>
      <c r="DI118" s="1011"/>
      <c r="DJ118" s="1011"/>
      <c r="DK118" s="1012"/>
      <c r="DL118" s="1013" t="s">
        <v>63</v>
      </c>
      <c r="DM118" s="1011"/>
      <c r="DN118" s="1011"/>
      <c r="DO118" s="1011"/>
      <c r="DP118" s="1012"/>
      <c r="DQ118" s="1013" t="s">
        <v>63</v>
      </c>
      <c r="DR118" s="1011"/>
      <c r="DS118" s="1011"/>
      <c r="DT118" s="1011"/>
      <c r="DU118" s="1012"/>
      <c r="DV118" s="1014" t="s">
        <v>63</v>
      </c>
      <c r="DW118" s="1015"/>
      <c r="DX118" s="1015"/>
      <c r="DY118" s="1015"/>
      <c r="DZ118" s="1016"/>
    </row>
    <row r="119" spans="1:130" s="102" customFormat="1" ht="26.25" customHeight="1" x14ac:dyDescent="0.15">
      <c r="A119" s="1110" t="s">
        <v>371</v>
      </c>
      <c r="B119" s="996"/>
      <c r="C119" s="975" t="s">
        <v>372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63</v>
      </c>
      <c r="AB119" s="944"/>
      <c r="AC119" s="944"/>
      <c r="AD119" s="944"/>
      <c r="AE119" s="945"/>
      <c r="AF119" s="946" t="s">
        <v>63</v>
      </c>
      <c r="AG119" s="944"/>
      <c r="AH119" s="944"/>
      <c r="AI119" s="944"/>
      <c r="AJ119" s="945"/>
      <c r="AK119" s="946" t="s">
        <v>63</v>
      </c>
      <c r="AL119" s="944"/>
      <c r="AM119" s="944"/>
      <c r="AN119" s="944"/>
      <c r="AO119" s="945"/>
      <c r="AP119" s="947" t="s">
        <v>63</v>
      </c>
      <c r="AQ119" s="948"/>
      <c r="AR119" s="948"/>
      <c r="AS119" s="948"/>
      <c r="AT119" s="949"/>
      <c r="AU119" s="954"/>
      <c r="AV119" s="955"/>
      <c r="AW119" s="955"/>
      <c r="AX119" s="955"/>
      <c r="AY119" s="955"/>
      <c r="AZ119" s="133" t="s">
        <v>119</v>
      </c>
      <c r="BA119" s="133"/>
      <c r="BB119" s="133"/>
      <c r="BC119" s="133"/>
      <c r="BD119" s="133"/>
      <c r="BE119" s="133"/>
      <c r="BF119" s="133"/>
      <c r="BG119" s="133"/>
      <c r="BH119" s="133"/>
      <c r="BI119" s="133"/>
      <c r="BJ119" s="133"/>
      <c r="BK119" s="133"/>
      <c r="BL119" s="133"/>
      <c r="BM119" s="133"/>
      <c r="BN119" s="133"/>
      <c r="BO119" s="1027" t="s">
        <v>397</v>
      </c>
      <c r="BP119" s="1058"/>
      <c r="BQ119" s="1049">
        <v>17494902</v>
      </c>
      <c r="BR119" s="1050"/>
      <c r="BS119" s="1050"/>
      <c r="BT119" s="1050"/>
      <c r="BU119" s="1050"/>
      <c r="BV119" s="1050">
        <v>16551630</v>
      </c>
      <c r="BW119" s="1050"/>
      <c r="BX119" s="1050"/>
      <c r="BY119" s="1050"/>
      <c r="BZ119" s="1050"/>
      <c r="CA119" s="1050">
        <v>15549429</v>
      </c>
      <c r="CB119" s="1050"/>
      <c r="CC119" s="1050"/>
      <c r="CD119" s="1050"/>
      <c r="CE119" s="1050"/>
      <c r="CF119" s="1051"/>
      <c r="CG119" s="1052"/>
      <c r="CH119" s="1052"/>
      <c r="CI119" s="1052"/>
      <c r="CJ119" s="1053"/>
      <c r="CK119" s="999"/>
      <c r="CL119" s="1000"/>
      <c r="CM119" s="1054" t="s">
        <v>398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63</v>
      </c>
      <c r="DH119" s="1036"/>
      <c r="DI119" s="1036"/>
      <c r="DJ119" s="1036"/>
      <c r="DK119" s="1037"/>
      <c r="DL119" s="1035" t="s">
        <v>63</v>
      </c>
      <c r="DM119" s="1036"/>
      <c r="DN119" s="1036"/>
      <c r="DO119" s="1036"/>
      <c r="DP119" s="1037"/>
      <c r="DQ119" s="1035" t="s">
        <v>63</v>
      </c>
      <c r="DR119" s="1036"/>
      <c r="DS119" s="1036"/>
      <c r="DT119" s="1036"/>
      <c r="DU119" s="1037"/>
      <c r="DV119" s="1038" t="s">
        <v>63</v>
      </c>
      <c r="DW119" s="1039"/>
      <c r="DX119" s="1039"/>
      <c r="DY119" s="1039"/>
      <c r="DZ119" s="1040"/>
    </row>
    <row r="120" spans="1:130" s="102" customFormat="1" ht="26.25" customHeight="1" x14ac:dyDescent="0.15">
      <c r="A120" s="1111"/>
      <c r="B120" s="998"/>
      <c r="C120" s="968" t="s">
        <v>375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63</v>
      </c>
      <c r="AB120" s="1011"/>
      <c r="AC120" s="1011"/>
      <c r="AD120" s="1011"/>
      <c r="AE120" s="1012"/>
      <c r="AF120" s="1013" t="s">
        <v>63</v>
      </c>
      <c r="AG120" s="1011"/>
      <c r="AH120" s="1011"/>
      <c r="AI120" s="1011"/>
      <c r="AJ120" s="1012"/>
      <c r="AK120" s="1013" t="s">
        <v>63</v>
      </c>
      <c r="AL120" s="1011"/>
      <c r="AM120" s="1011"/>
      <c r="AN120" s="1011"/>
      <c r="AO120" s="1012"/>
      <c r="AP120" s="1014" t="s">
        <v>63</v>
      </c>
      <c r="AQ120" s="1015"/>
      <c r="AR120" s="1015"/>
      <c r="AS120" s="1015"/>
      <c r="AT120" s="1016"/>
      <c r="AU120" s="1041" t="s">
        <v>399</v>
      </c>
      <c r="AV120" s="1042"/>
      <c r="AW120" s="1042"/>
      <c r="AX120" s="1042"/>
      <c r="AY120" s="1043"/>
      <c r="AZ120" s="992" t="s">
        <v>400</v>
      </c>
      <c r="BA120" s="941"/>
      <c r="BB120" s="941"/>
      <c r="BC120" s="941"/>
      <c r="BD120" s="941"/>
      <c r="BE120" s="941"/>
      <c r="BF120" s="941"/>
      <c r="BG120" s="941"/>
      <c r="BH120" s="941"/>
      <c r="BI120" s="941"/>
      <c r="BJ120" s="941"/>
      <c r="BK120" s="941"/>
      <c r="BL120" s="941"/>
      <c r="BM120" s="941"/>
      <c r="BN120" s="941"/>
      <c r="BO120" s="941"/>
      <c r="BP120" s="942"/>
      <c r="BQ120" s="978">
        <v>4219662</v>
      </c>
      <c r="BR120" s="979"/>
      <c r="BS120" s="979"/>
      <c r="BT120" s="979"/>
      <c r="BU120" s="979"/>
      <c r="BV120" s="979">
        <v>3485362</v>
      </c>
      <c r="BW120" s="979"/>
      <c r="BX120" s="979"/>
      <c r="BY120" s="979"/>
      <c r="BZ120" s="979"/>
      <c r="CA120" s="979">
        <v>3255657</v>
      </c>
      <c r="CB120" s="979"/>
      <c r="CC120" s="979"/>
      <c r="CD120" s="979"/>
      <c r="CE120" s="979"/>
      <c r="CF120" s="993">
        <v>55.6</v>
      </c>
      <c r="CG120" s="994"/>
      <c r="CH120" s="994"/>
      <c r="CI120" s="994"/>
      <c r="CJ120" s="994"/>
      <c r="CK120" s="1059" t="s">
        <v>401</v>
      </c>
      <c r="CL120" s="1060"/>
      <c r="CM120" s="1060"/>
      <c r="CN120" s="1060"/>
      <c r="CO120" s="1061"/>
      <c r="CP120" s="1067" t="s">
        <v>338</v>
      </c>
      <c r="CQ120" s="1068"/>
      <c r="CR120" s="1068"/>
      <c r="CS120" s="1068"/>
      <c r="CT120" s="1068"/>
      <c r="CU120" s="1068"/>
      <c r="CV120" s="1068"/>
      <c r="CW120" s="1068"/>
      <c r="CX120" s="1068"/>
      <c r="CY120" s="1068"/>
      <c r="CZ120" s="1068"/>
      <c r="DA120" s="1068"/>
      <c r="DB120" s="1068"/>
      <c r="DC120" s="1068"/>
      <c r="DD120" s="1068"/>
      <c r="DE120" s="1068"/>
      <c r="DF120" s="1069"/>
      <c r="DG120" s="978">
        <v>2049099</v>
      </c>
      <c r="DH120" s="979"/>
      <c r="DI120" s="979"/>
      <c r="DJ120" s="979"/>
      <c r="DK120" s="979"/>
      <c r="DL120" s="979">
        <v>1828880</v>
      </c>
      <c r="DM120" s="979"/>
      <c r="DN120" s="979"/>
      <c r="DO120" s="979"/>
      <c r="DP120" s="979"/>
      <c r="DQ120" s="979">
        <v>1606139</v>
      </c>
      <c r="DR120" s="979"/>
      <c r="DS120" s="979"/>
      <c r="DT120" s="979"/>
      <c r="DU120" s="979"/>
      <c r="DV120" s="980">
        <v>27.4</v>
      </c>
      <c r="DW120" s="980"/>
      <c r="DX120" s="980"/>
      <c r="DY120" s="980"/>
      <c r="DZ120" s="981"/>
    </row>
    <row r="121" spans="1:130" s="102" customFormat="1" ht="26.25" customHeight="1" x14ac:dyDescent="0.15">
      <c r="A121" s="1111"/>
      <c r="B121" s="998"/>
      <c r="C121" s="1019" t="s">
        <v>402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63</v>
      </c>
      <c r="AB121" s="1011"/>
      <c r="AC121" s="1011"/>
      <c r="AD121" s="1011"/>
      <c r="AE121" s="1012"/>
      <c r="AF121" s="1013" t="s">
        <v>63</v>
      </c>
      <c r="AG121" s="1011"/>
      <c r="AH121" s="1011"/>
      <c r="AI121" s="1011"/>
      <c r="AJ121" s="1012"/>
      <c r="AK121" s="1013" t="s">
        <v>63</v>
      </c>
      <c r="AL121" s="1011"/>
      <c r="AM121" s="1011"/>
      <c r="AN121" s="1011"/>
      <c r="AO121" s="1012"/>
      <c r="AP121" s="1014" t="s">
        <v>63</v>
      </c>
      <c r="AQ121" s="1015"/>
      <c r="AR121" s="1015"/>
      <c r="AS121" s="1015"/>
      <c r="AT121" s="1016"/>
      <c r="AU121" s="1044"/>
      <c r="AV121" s="1045"/>
      <c r="AW121" s="1045"/>
      <c r="AX121" s="1045"/>
      <c r="AY121" s="1046"/>
      <c r="AZ121" s="1001" t="s">
        <v>403</v>
      </c>
      <c r="BA121" s="1002"/>
      <c r="BB121" s="1002"/>
      <c r="BC121" s="1002"/>
      <c r="BD121" s="1002"/>
      <c r="BE121" s="1002"/>
      <c r="BF121" s="1002"/>
      <c r="BG121" s="1002"/>
      <c r="BH121" s="1002"/>
      <c r="BI121" s="1002"/>
      <c r="BJ121" s="1002"/>
      <c r="BK121" s="1002"/>
      <c r="BL121" s="1002"/>
      <c r="BM121" s="1002"/>
      <c r="BN121" s="1002"/>
      <c r="BO121" s="1002"/>
      <c r="BP121" s="1003"/>
      <c r="BQ121" s="971">
        <v>115837</v>
      </c>
      <c r="BR121" s="972"/>
      <c r="BS121" s="972"/>
      <c r="BT121" s="972"/>
      <c r="BU121" s="972"/>
      <c r="BV121" s="972">
        <v>67240</v>
      </c>
      <c r="BW121" s="972"/>
      <c r="BX121" s="972"/>
      <c r="BY121" s="972"/>
      <c r="BZ121" s="972"/>
      <c r="CA121" s="972">
        <v>52921</v>
      </c>
      <c r="CB121" s="972"/>
      <c r="CC121" s="972"/>
      <c r="CD121" s="972"/>
      <c r="CE121" s="972"/>
      <c r="CF121" s="966">
        <v>0.9</v>
      </c>
      <c r="CG121" s="967"/>
      <c r="CH121" s="967"/>
      <c r="CI121" s="967"/>
      <c r="CJ121" s="967"/>
      <c r="CK121" s="1062"/>
      <c r="CL121" s="1063"/>
      <c r="CM121" s="1063"/>
      <c r="CN121" s="1063"/>
      <c r="CO121" s="1064"/>
      <c r="CP121" s="1072" t="s">
        <v>340</v>
      </c>
      <c r="CQ121" s="1073"/>
      <c r="CR121" s="1073"/>
      <c r="CS121" s="1073"/>
      <c r="CT121" s="1073"/>
      <c r="CU121" s="1073"/>
      <c r="CV121" s="1073"/>
      <c r="CW121" s="1073"/>
      <c r="CX121" s="1073"/>
      <c r="CY121" s="1073"/>
      <c r="CZ121" s="1073"/>
      <c r="DA121" s="1073"/>
      <c r="DB121" s="1073"/>
      <c r="DC121" s="1073"/>
      <c r="DD121" s="1073"/>
      <c r="DE121" s="1073"/>
      <c r="DF121" s="1074"/>
      <c r="DG121" s="971">
        <v>1156766</v>
      </c>
      <c r="DH121" s="972"/>
      <c r="DI121" s="972"/>
      <c r="DJ121" s="972"/>
      <c r="DK121" s="972"/>
      <c r="DL121" s="972">
        <v>1169728</v>
      </c>
      <c r="DM121" s="972"/>
      <c r="DN121" s="972"/>
      <c r="DO121" s="972"/>
      <c r="DP121" s="972"/>
      <c r="DQ121" s="972">
        <v>1117929</v>
      </c>
      <c r="DR121" s="972"/>
      <c r="DS121" s="972"/>
      <c r="DT121" s="972"/>
      <c r="DU121" s="972"/>
      <c r="DV121" s="973">
        <v>19.100000000000001</v>
      </c>
      <c r="DW121" s="973"/>
      <c r="DX121" s="973"/>
      <c r="DY121" s="973"/>
      <c r="DZ121" s="974"/>
    </row>
    <row r="122" spans="1:130" s="102" customFormat="1" ht="26.25" customHeight="1" x14ac:dyDescent="0.15">
      <c r="A122" s="1111"/>
      <c r="B122" s="998"/>
      <c r="C122" s="968" t="s">
        <v>385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63</v>
      </c>
      <c r="AB122" s="1011"/>
      <c r="AC122" s="1011"/>
      <c r="AD122" s="1011"/>
      <c r="AE122" s="1012"/>
      <c r="AF122" s="1013" t="s">
        <v>63</v>
      </c>
      <c r="AG122" s="1011"/>
      <c r="AH122" s="1011"/>
      <c r="AI122" s="1011"/>
      <c r="AJ122" s="1012"/>
      <c r="AK122" s="1013" t="s">
        <v>63</v>
      </c>
      <c r="AL122" s="1011"/>
      <c r="AM122" s="1011"/>
      <c r="AN122" s="1011"/>
      <c r="AO122" s="1012"/>
      <c r="AP122" s="1014" t="s">
        <v>63</v>
      </c>
      <c r="AQ122" s="1015"/>
      <c r="AR122" s="1015"/>
      <c r="AS122" s="1015"/>
      <c r="AT122" s="1016"/>
      <c r="AU122" s="1044"/>
      <c r="AV122" s="1045"/>
      <c r="AW122" s="1045"/>
      <c r="AX122" s="1045"/>
      <c r="AY122" s="1046"/>
      <c r="AZ122" s="1026" t="s">
        <v>404</v>
      </c>
      <c r="BA122" s="1017"/>
      <c r="BB122" s="1017"/>
      <c r="BC122" s="1017"/>
      <c r="BD122" s="1017"/>
      <c r="BE122" s="1017"/>
      <c r="BF122" s="1017"/>
      <c r="BG122" s="1017"/>
      <c r="BH122" s="1017"/>
      <c r="BI122" s="1017"/>
      <c r="BJ122" s="1017"/>
      <c r="BK122" s="1017"/>
      <c r="BL122" s="1017"/>
      <c r="BM122" s="1017"/>
      <c r="BN122" s="1017"/>
      <c r="BO122" s="1017"/>
      <c r="BP122" s="1018"/>
      <c r="BQ122" s="1049">
        <v>12306133</v>
      </c>
      <c r="BR122" s="1050"/>
      <c r="BS122" s="1050"/>
      <c r="BT122" s="1050"/>
      <c r="BU122" s="1050"/>
      <c r="BV122" s="1050">
        <v>11795999</v>
      </c>
      <c r="BW122" s="1050"/>
      <c r="BX122" s="1050"/>
      <c r="BY122" s="1050"/>
      <c r="BZ122" s="1050"/>
      <c r="CA122" s="1050">
        <v>11273744</v>
      </c>
      <c r="CB122" s="1050"/>
      <c r="CC122" s="1050"/>
      <c r="CD122" s="1050"/>
      <c r="CE122" s="1050"/>
      <c r="CF122" s="1070">
        <v>192.5</v>
      </c>
      <c r="CG122" s="1071"/>
      <c r="CH122" s="1071"/>
      <c r="CI122" s="1071"/>
      <c r="CJ122" s="1071"/>
      <c r="CK122" s="1062"/>
      <c r="CL122" s="1063"/>
      <c r="CM122" s="1063"/>
      <c r="CN122" s="1063"/>
      <c r="CO122" s="1064"/>
      <c r="CP122" s="1072" t="s">
        <v>341</v>
      </c>
      <c r="CQ122" s="1073"/>
      <c r="CR122" s="1073"/>
      <c r="CS122" s="1073"/>
      <c r="CT122" s="1073"/>
      <c r="CU122" s="1073"/>
      <c r="CV122" s="1073"/>
      <c r="CW122" s="1073"/>
      <c r="CX122" s="1073"/>
      <c r="CY122" s="1073"/>
      <c r="CZ122" s="1073"/>
      <c r="DA122" s="1073"/>
      <c r="DB122" s="1073"/>
      <c r="DC122" s="1073"/>
      <c r="DD122" s="1073"/>
      <c r="DE122" s="1073"/>
      <c r="DF122" s="1074"/>
      <c r="DG122" s="971">
        <v>199141</v>
      </c>
      <c r="DH122" s="972"/>
      <c r="DI122" s="972"/>
      <c r="DJ122" s="972"/>
      <c r="DK122" s="972"/>
      <c r="DL122" s="972">
        <v>181047</v>
      </c>
      <c r="DM122" s="972"/>
      <c r="DN122" s="972"/>
      <c r="DO122" s="972"/>
      <c r="DP122" s="972"/>
      <c r="DQ122" s="972">
        <v>162555</v>
      </c>
      <c r="DR122" s="972"/>
      <c r="DS122" s="972"/>
      <c r="DT122" s="972"/>
      <c r="DU122" s="972"/>
      <c r="DV122" s="973">
        <v>2.8</v>
      </c>
      <c r="DW122" s="973"/>
      <c r="DX122" s="973"/>
      <c r="DY122" s="973"/>
      <c r="DZ122" s="974"/>
    </row>
    <row r="123" spans="1:130" s="102" customFormat="1" ht="26.25" customHeight="1" x14ac:dyDescent="0.15">
      <c r="A123" s="1111"/>
      <c r="B123" s="998"/>
      <c r="C123" s="968" t="s">
        <v>391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63</v>
      </c>
      <c r="AB123" s="1011"/>
      <c r="AC123" s="1011"/>
      <c r="AD123" s="1011"/>
      <c r="AE123" s="1012"/>
      <c r="AF123" s="1013" t="s">
        <v>63</v>
      </c>
      <c r="AG123" s="1011"/>
      <c r="AH123" s="1011"/>
      <c r="AI123" s="1011"/>
      <c r="AJ123" s="1012"/>
      <c r="AK123" s="1013" t="s">
        <v>63</v>
      </c>
      <c r="AL123" s="1011"/>
      <c r="AM123" s="1011"/>
      <c r="AN123" s="1011"/>
      <c r="AO123" s="1012"/>
      <c r="AP123" s="1014" t="s">
        <v>63</v>
      </c>
      <c r="AQ123" s="1015"/>
      <c r="AR123" s="1015"/>
      <c r="AS123" s="1015"/>
      <c r="AT123" s="1016"/>
      <c r="AU123" s="1047"/>
      <c r="AV123" s="1048"/>
      <c r="AW123" s="1048"/>
      <c r="AX123" s="1048"/>
      <c r="AY123" s="1048"/>
      <c r="AZ123" s="133" t="s">
        <v>119</v>
      </c>
      <c r="BA123" s="133"/>
      <c r="BB123" s="133"/>
      <c r="BC123" s="133"/>
      <c r="BD123" s="133"/>
      <c r="BE123" s="133"/>
      <c r="BF123" s="133"/>
      <c r="BG123" s="133"/>
      <c r="BH123" s="133"/>
      <c r="BI123" s="133"/>
      <c r="BJ123" s="133"/>
      <c r="BK123" s="133"/>
      <c r="BL123" s="133"/>
      <c r="BM123" s="133"/>
      <c r="BN123" s="133"/>
      <c r="BO123" s="1027" t="s">
        <v>405</v>
      </c>
      <c r="BP123" s="1058"/>
      <c r="BQ123" s="1117">
        <v>16641632</v>
      </c>
      <c r="BR123" s="1118"/>
      <c r="BS123" s="1118"/>
      <c r="BT123" s="1118"/>
      <c r="BU123" s="1118"/>
      <c r="BV123" s="1118">
        <v>15348601</v>
      </c>
      <c r="BW123" s="1118"/>
      <c r="BX123" s="1118"/>
      <c r="BY123" s="1118"/>
      <c r="BZ123" s="1118"/>
      <c r="CA123" s="1118">
        <v>14582322</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102" customFormat="1" ht="26.25" customHeight="1" thickBot="1" x14ac:dyDescent="0.2">
      <c r="A124" s="1111"/>
      <c r="B124" s="998"/>
      <c r="C124" s="968" t="s">
        <v>394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63</v>
      </c>
      <c r="AB124" s="1011"/>
      <c r="AC124" s="1011"/>
      <c r="AD124" s="1011"/>
      <c r="AE124" s="1012"/>
      <c r="AF124" s="1013">
        <v>1033</v>
      </c>
      <c r="AG124" s="1011"/>
      <c r="AH124" s="1011"/>
      <c r="AI124" s="1011"/>
      <c r="AJ124" s="1012"/>
      <c r="AK124" s="1013">
        <v>1046</v>
      </c>
      <c r="AL124" s="1011"/>
      <c r="AM124" s="1011"/>
      <c r="AN124" s="1011"/>
      <c r="AO124" s="1012"/>
      <c r="AP124" s="1014">
        <v>0</v>
      </c>
      <c r="AQ124" s="1015"/>
      <c r="AR124" s="1015"/>
      <c r="AS124" s="1015"/>
      <c r="AT124" s="1016"/>
      <c r="AU124" s="1113" t="s">
        <v>406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13.9</v>
      </c>
      <c r="BR124" s="1080"/>
      <c r="BS124" s="1080"/>
      <c r="BT124" s="1080"/>
      <c r="BU124" s="1080"/>
      <c r="BV124" s="1080">
        <v>20.100000000000001</v>
      </c>
      <c r="BW124" s="1080"/>
      <c r="BX124" s="1080"/>
      <c r="BY124" s="1080"/>
      <c r="BZ124" s="1080"/>
      <c r="CA124" s="1080">
        <v>16.5</v>
      </c>
      <c r="CB124" s="1080"/>
      <c r="CC124" s="1080"/>
      <c r="CD124" s="1080"/>
      <c r="CE124" s="1080"/>
      <c r="CF124" s="1081"/>
      <c r="CG124" s="1082"/>
      <c r="CH124" s="1082"/>
      <c r="CI124" s="1082"/>
      <c r="CJ124" s="1083"/>
      <c r="CK124" s="1065"/>
      <c r="CL124" s="1065"/>
      <c r="CM124" s="1065"/>
      <c r="CN124" s="1065"/>
      <c r="CO124" s="1066"/>
      <c r="CP124" s="1072" t="s">
        <v>407</v>
      </c>
      <c r="CQ124" s="1073"/>
      <c r="CR124" s="1073"/>
      <c r="CS124" s="1073"/>
      <c r="CT124" s="1073"/>
      <c r="CU124" s="1073"/>
      <c r="CV124" s="1073"/>
      <c r="CW124" s="1073"/>
      <c r="CX124" s="1073"/>
      <c r="CY124" s="1073"/>
      <c r="CZ124" s="1073"/>
      <c r="DA124" s="1073"/>
      <c r="DB124" s="1073"/>
      <c r="DC124" s="1073"/>
      <c r="DD124" s="1073"/>
      <c r="DE124" s="1073"/>
      <c r="DF124" s="1074"/>
      <c r="DG124" s="1057" t="s">
        <v>63</v>
      </c>
      <c r="DH124" s="1036"/>
      <c r="DI124" s="1036"/>
      <c r="DJ124" s="1036"/>
      <c r="DK124" s="1037"/>
      <c r="DL124" s="1035" t="s">
        <v>63</v>
      </c>
      <c r="DM124" s="1036"/>
      <c r="DN124" s="1036"/>
      <c r="DO124" s="1036"/>
      <c r="DP124" s="1037"/>
      <c r="DQ124" s="1035" t="s">
        <v>63</v>
      </c>
      <c r="DR124" s="1036"/>
      <c r="DS124" s="1036"/>
      <c r="DT124" s="1036"/>
      <c r="DU124" s="1037"/>
      <c r="DV124" s="1038" t="s">
        <v>63</v>
      </c>
      <c r="DW124" s="1039"/>
      <c r="DX124" s="1039"/>
      <c r="DY124" s="1039"/>
      <c r="DZ124" s="1040"/>
    </row>
    <row r="125" spans="1:130" s="102" customFormat="1" ht="26.25" customHeight="1" x14ac:dyDescent="0.15">
      <c r="A125" s="1111"/>
      <c r="B125" s="998"/>
      <c r="C125" s="968" t="s">
        <v>396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63</v>
      </c>
      <c r="AB125" s="1011"/>
      <c r="AC125" s="1011"/>
      <c r="AD125" s="1011"/>
      <c r="AE125" s="1012"/>
      <c r="AF125" s="1013" t="s">
        <v>63</v>
      </c>
      <c r="AG125" s="1011"/>
      <c r="AH125" s="1011"/>
      <c r="AI125" s="1011"/>
      <c r="AJ125" s="1012"/>
      <c r="AK125" s="1013" t="s">
        <v>63</v>
      </c>
      <c r="AL125" s="1011"/>
      <c r="AM125" s="1011"/>
      <c r="AN125" s="1011"/>
      <c r="AO125" s="1012"/>
      <c r="AP125" s="1014" t="s">
        <v>63</v>
      </c>
      <c r="AQ125" s="1015"/>
      <c r="AR125" s="1015"/>
      <c r="AS125" s="1015"/>
      <c r="AT125" s="1016"/>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5" t="s">
        <v>408</v>
      </c>
      <c r="CL125" s="1060"/>
      <c r="CM125" s="1060"/>
      <c r="CN125" s="1060"/>
      <c r="CO125" s="1061"/>
      <c r="CP125" s="992" t="s">
        <v>409</v>
      </c>
      <c r="CQ125" s="941"/>
      <c r="CR125" s="941"/>
      <c r="CS125" s="941"/>
      <c r="CT125" s="941"/>
      <c r="CU125" s="941"/>
      <c r="CV125" s="941"/>
      <c r="CW125" s="941"/>
      <c r="CX125" s="941"/>
      <c r="CY125" s="941"/>
      <c r="CZ125" s="941"/>
      <c r="DA125" s="941"/>
      <c r="DB125" s="941"/>
      <c r="DC125" s="941"/>
      <c r="DD125" s="941"/>
      <c r="DE125" s="941"/>
      <c r="DF125" s="942"/>
      <c r="DG125" s="978" t="s">
        <v>63</v>
      </c>
      <c r="DH125" s="979"/>
      <c r="DI125" s="979"/>
      <c r="DJ125" s="979"/>
      <c r="DK125" s="979"/>
      <c r="DL125" s="979" t="s">
        <v>63</v>
      </c>
      <c r="DM125" s="979"/>
      <c r="DN125" s="979"/>
      <c r="DO125" s="979"/>
      <c r="DP125" s="979"/>
      <c r="DQ125" s="979" t="s">
        <v>63</v>
      </c>
      <c r="DR125" s="979"/>
      <c r="DS125" s="979"/>
      <c r="DT125" s="979"/>
      <c r="DU125" s="979"/>
      <c r="DV125" s="980" t="s">
        <v>63</v>
      </c>
      <c r="DW125" s="980"/>
      <c r="DX125" s="980"/>
      <c r="DY125" s="980"/>
      <c r="DZ125" s="981"/>
    </row>
    <row r="126" spans="1:130" s="102" customFormat="1" ht="26.25" customHeight="1" thickBot="1" x14ac:dyDescent="0.2">
      <c r="A126" s="1111"/>
      <c r="B126" s="998"/>
      <c r="C126" s="968" t="s">
        <v>398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63</v>
      </c>
      <c r="AB126" s="1011"/>
      <c r="AC126" s="1011"/>
      <c r="AD126" s="1011"/>
      <c r="AE126" s="1012"/>
      <c r="AF126" s="1013" t="s">
        <v>63</v>
      </c>
      <c r="AG126" s="1011"/>
      <c r="AH126" s="1011"/>
      <c r="AI126" s="1011"/>
      <c r="AJ126" s="1012"/>
      <c r="AK126" s="1013" t="s">
        <v>63</v>
      </c>
      <c r="AL126" s="1011"/>
      <c r="AM126" s="1011"/>
      <c r="AN126" s="1011"/>
      <c r="AO126" s="1012"/>
      <c r="AP126" s="1014" t="s">
        <v>63</v>
      </c>
      <c r="AQ126" s="1015"/>
      <c r="AR126" s="1015"/>
      <c r="AS126" s="1015"/>
      <c r="AT126" s="1016"/>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6"/>
      <c r="CL126" s="1063"/>
      <c r="CM126" s="1063"/>
      <c r="CN126" s="1063"/>
      <c r="CO126" s="1064"/>
      <c r="CP126" s="1001" t="s">
        <v>410</v>
      </c>
      <c r="CQ126" s="1002"/>
      <c r="CR126" s="1002"/>
      <c r="CS126" s="1002"/>
      <c r="CT126" s="1002"/>
      <c r="CU126" s="1002"/>
      <c r="CV126" s="1002"/>
      <c r="CW126" s="1002"/>
      <c r="CX126" s="1002"/>
      <c r="CY126" s="1002"/>
      <c r="CZ126" s="1002"/>
      <c r="DA126" s="1002"/>
      <c r="DB126" s="1002"/>
      <c r="DC126" s="1002"/>
      <c r="DD126" s="1002"/>
      <c r="DE126" s="1002"/>
      <c r="DF126" s="1003"/>
      <c r="DG126" s="971" t="s">
        <v>63</v>
      </c>
      <c r="DH126" s="972"/>
      <c r="DI126" s="972"/>
      <c r="DJ126" s="972"/>
      <c r="DK126" s="972"/>
      <c r="DL126" s="972" t="s">
        <v>63</v>
      </c>
      <c r="DM126" s="972"/>
      <c r="DN126" s="972"/>
      <c r="DO126" s="972"/>
      <c r="DP126" s="972"/>
      <c r="DQ126" s="972" t="s">
        <v>63</v>
      </c>
      <c r="DR126" s="972"/>
      <c r="DS126" s="972"/>
      <c r="DT126" s="972"/>
      <c r="DU126" s="972"/>
      <c r="DV126" s="973" t="s">
        <v>63</v>
      </c>
      <c r="DW126" s="973"/>
      <c r="DX126" s="973"/>
      <c r="DY126" s="973"/>
      <c r="DZ126" s="974"/>
    </row>
    <row r="127" spans="1:130" s="102" customFormat="1" ht="26.25" customHeight="1" x14ac:dyDescent="0.15">
      <c r="A127" s="1112"/>
      <c r="B127" s="1000"/>
      <c r="C127" s="1054" t="s">
        <v>411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27665</v>
      </c>
      <c r="AB127" s="1011"/>
      <c r="AC127" s="1011"/>
      <c r="AD127" s="1011"/>
      <c r="AE127" s="1012"/>
      <c r="AF127" s="1013">
        <v>29108</v>
      </c>
      <c r="AG127" s="1011"/>
      <c r="AH127" s="1011"/>
      <c r="AI127" s="1011"/>
      <c r="AJ127" s="1012"/>
      <c r="AK127" s="1013">
        <v>29226</v>
      </c>
      <c r="AL127" s="1011"/>
      <c r="AM127" s="1011"/>
      <c r="AN127" s="1011"/>
      <c r="AO127" s="1012"/>
      <c r="AP127" s="1014">
        <v>0.5</v>
      </c>
      <c r="AQ127" s="1015"/>
      <c r="AR127" s="1015"/>
      <c r="AS127" s="1015"/>
      <c r="AT127" s="1016"/>
      <c r="AU127" s="138"/>
      <c r="AV127" s="138"/>
      <c r="AW127" s="138"/>
      <c r="AX127" s="1084" t="s">
        <v>412</v>
      </c>
      <c r="AY127" s="1085"/>
      <c r="AZ127" s="1085"/>
      <c r="BA127" s="1085"/>
      <c r="BB127" s="1085"/>
      <c r="BC127" s="1085"/>
      <c r="BD127" s="1085"/>
      <c r="BE127" s="1086"/>
      <c r="BF127" s="1087" t="s">
        <v>413</v>
      </c>
      <c r="BG127" s="1085"/>
      <c r="BH127" s="1085"/>
      <c r="BI127" s="1085"/>
      <c r="BJ127" s="1085"/>
      <c r="BK127" s="1085"/>
      <c r="BL127" s="1086"/>
      <c r="BM127" s="1087" t="s">
        <v>414</v>
      </c>
      <c r="BN127" s="1085"/>
      <c r="BO127" s="1085"/>
      <c r="BP127" s="1085"/>
      <c r="BQ127" s="1085"/>
      <c r="BR127" s="1085"/>
      <c r="BS127" s="1086"/>
      <c r="BT127" s="1087" t="s">
        <v>415</v>
      </c>
      <c r="BU127" s="1085"/>
      <c r="BV127" s="1085"/>
      <c r="BW127" s="1085"/>
      <c r="BX127" s="1085"/>
      <c r="BY127" s="1085"/>
      <c r="BZ127" s="1109"/>
      <c r="CA127" s="138"/>
      <c r="CB127" s="138"/>
      <c r="CC127" s="138"/>
      <c r="CD127" s="139"/>
      <c r="CE127" s="139"/>
      <c r="CF127" s="139"/>
      <c r="CG127" s="136"/>
      <c r="CH127" s="136"/>
      <c r="CI127" s="136"/>
      <c r="CJ127" s="137"/>
      <c r="CK127" s="1076"/>
      <c r="CL127" s="1063"/>
      <c r="CM127" s="1063"/>
      <c r="CN127" s="1063"/>
      <c r="CO127" s="1064"/>
      <c r="CP127" s="1001" t="s">
        <v>416</v>
      </c>
      <c r="CQ127" s="1002"/>
      <c r="CR127" s="1002"/>
      <c r="CS127" s="1002"/>
      <c r="CT127" s="1002"/>
      <c r="CU127" s="1002"/>
      <c r="CV127" s="1002"/>
      <c r="CW127" s="1002"/>
      <c r="CX127" s="1002"/>
      <c r="CY127" s="1002"/>
      <c r="CZ127" s="1002"/>
      <c r="DA127" s="1002"/>
      <c r="DB127" s="1002"/>
      <c r="DC127" s="1002"/>
      <c r="DD127" s="1002"/>
      <c r="DE127" s="1002"/>
      <c r="DF127" s="1003"/>
      <c r="DG127" s="971" t="s">
        <v>63</v>
      </c>
      <c r="DH127" s="972"/>
      <c r="DI127" s="972"/>
      <c r="DJ127" s="972"/>
      <c r="DK127" s="972"/>
      <c r="DL127" s="972" t="s">
        <v>63</v>
      </c>
      <c r="DM127" s="972"/>
      <c r="DN127" s="972"/>
      <c r="DO127" s="972"/>
      <c r="DP127" s="972"/>
      <c r="DQ127" s="972" t="s">
        <v>63</v>
      </c>
      <c r="DR127" s="972"/>
      <c r="DS127" s="972"/>
      <c r="DT127" s="972"/>
      <c r="DU127" s="972"/>
      <c r="DV127" s="973" t="s">
        <v>63</v>
      </c>
      <c r="DW127" s="973"/>
      <c r="DX127" s="973"/>
      <c r="DY127" s="973"/>
      <c r="DZ127" s="974"/>
    </row>
    <row r="128" spans="1:130" s="102" customFormat="1" ht="26.25" customHeight="1" thickBot="1" x14ac:dyDescent="0.2">
      <c r="A128" s="1095" t="s">
        <v>417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418</v>
      </c>
      <c r="X128" s="1097"/>
      <c r="Y128" s="1097"/>
      <c r="Z128" s="1098"/>
      <c r="AA128" s="1099">
        <v>47445</v>
      </c>
      <c r="AB128" s="1100"/>
      <c r="AC128" s="1100"/>
      <c r="AD128" s="1100"/>
      <c r="AE128" s="1101"/>
      <c r="AF128" s="1102">
        <v>23735</v>
      </c>
      <c r="AG128" s="1100"/>
      <c r="AH128" s="1100"/>
      <c r="AI128" s="1100"/>
      <c r="AJ128" s="1101"/>
      <c r="AK128" s="1102">
        <v>29659</v>
      </c>
      <c r="AL128" s="1100"/>
      <c r="AM128" s="1100"/>
      <c r="AN128" s="1100"/>
      <c r="AO128" s="1101"/>
      <c r="AP128" s="1103"/>
      <c r="AQ128" s="1104"/>
      <c r="AR128" s="1104"/>
      <c r="AS128" s="1104"/>
      <c r="AT128" s="1105"/>
      <c r="AU128" s="138"/>
      <c r="AV128" s="138"/>
      <c r="AW128" s="138"/>
      <c r="AX128" s="940" t="s">
        <v>419</v>
      </c>
      <c r="AY128" s="941"/>
      <c r="AZ128" s="941"/>
      <c r="BA128" s="941"/>
      <c r="BB128" s="941"/>
      <c r="BC128" s="941"/>
      <c r="BD128" s="941"/>
      <c r="BE128" s="942"/>
      <c r="BF128" s="1106" t="s">
        <v>63</v>
      </c>
      <c r="BG128" s="1107"/>
      <c r="BH128" s="1107"/>
      <c r="BI128" s="1107"/>
      <c r="BJ128" s="1107"/>
      <c r="BK128" s="1107"/>
      <c r="BL128" s="1108"/>
      <c r="BM128" s="1106">
        <v>13.99</v>
      </c>
      <c r="BN128" s="1107"/>
      <c r="BO128" s="1107"/>
      <c r="BP128" s="1107"/>
      <c r="BQ128" s="1107"/>
      <c r="BR128" s="1107"/>
      <c r="BS128" s="1108"/>
      <c r="BT128" s="1106">
        <v>20</v>
      </c>
      <c r="BU128" s="1107"/>
      <c r="BV128" s="1107"/>
      <c r="BW128" s="1107"/>
      <c r="BX128" s="1107"/>
      <c r="BY128" s="1107"/>
      <c r="BZ128" s="1131"/>
      <c r="CA128" s="139"/>
      <c r="CB128" s="139"/>
      <c r="CC128" s="139"/>
      <c r="CD128" s="139"/>
      <c r="CE128" s="139"/>
      <c r="CF128" s="139"/>
      <c r="CG128" s="136"/>
      <c r="CH128" s="136"/>
      <c r="CI128" s="136"/>
      <c r="CJ128" s="137"/>
      <c r="CK128" s="1077"/>
      <c r="CL128" s="1078"/>
      <c r="CM128" s="1078"/>
      <c r="CN128" s="1078"/>
      <c r="CO128" s="1079"/>
      <c r="CP128" s="1088" t="s">
        <v>420</v>
      </c>
      <c r="CQ128" s="1089"/>
      <c r="CR128" s="1089"/>
      <c r="CS128" s="1089"/>
      <c r="CT128" s="1089"/>
      <c r="CU128" s="1089"/>
      <c r="CV128" s="1089"/>
      <c r="CW128" s="1089"/>
      <c r="CX128" s="1089"/>
      <c r="CY128" s="1089"/>
      <c r="CZ128" s="1089"/>
      <c r="DA128" s="1089"/>
      <c r="DB128" s="1089"/>
      <c r="DC128" s="1089"/>
      <c r="DD128" s="1089"/>
      <c r="DE128" s="1089"/>
      <c r="DF128" s="1090"/>
      <c r="DG128" s="1091" t="s">
        <v>63</v>
      </c>
      <c r="DH128" s="1092"/>
      <c r="DI128" s="1092"/>
      <c r="DJ128" s="1092"/>
      <c r="DK128" s="1092"/>
      <c r="DL128" s="1092">
        <v>6790</v>
      </c>
      <c r="DM128" s="1092"/>
      <c r="DN128" s="1092"/>
      <c r="DO128" s="1092"/>
      <c r="DP128" s="1092"/>
      <c r="DQ128" s="1092">
        <v>7594</v>
      </c>
      <c r="DR128" s="1092"/>
      <c r="DS128" s="1092"/>
      <c r="DT128" s="1092"/>
      <c r="DU128" s="1092"/>
      <c r="DV128" s="1093">
        <v>0.1</v>
      </c>
      <c r="DW128" s="1093"/>
      <c r="DX128" s="1093"/>
      <c r="DY128" s="1093"/>
      <c r="DZ128" s="1094"/>
    </row>
    <row r="129" spans="1:131" s="102" customFormat="1" ht="26.25" customHeight="1" x14ac:dyDescent="0.15">
      <c r="A129" s="982" t="s">
        <v>43</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421</v>
      </c>
      <c r="X129" s="1126"/>
      <c r="Y129" s="1126"/>
      <c r="Z129" s="1127"/>
      <c r="AA129" s="1010">
        <v>7541118</v>
      </c>
      <c r="AB129" s="1011"/>
      <c r="AC129" s="1011"/>
      <c r="AD129" s="1011"/>
      <c r="AE129" s="1012"/>
      <c r="AF129" s="1013">
        <v>7371116</v>
      </c>
      <c r="AG129" s="1011"/>
      <c r="AH129" s="1011"/>
      <c r="AI129" s="1011"/>
      <c r="AJ129" s="1012"/>
      <c r="AK129" s="1013">
        <v>7183691</v>
      </c>
      <c r="AL129" s="1011"/>
      <c r="AM129" s="1011"/>
      <c r="AN129" s="1011"/>
      <c r="AO129" s="1012"/>
      <c r="AP129" s="1128"/>
      <c r="AQ129" s="1129"/>
      <c r="AR129" s="1129"/>
      <c r="AS129" s="1129"/>
      <c r="AT129" s="1130"/>
      <c r="AU129" s="140"/>
      <c r="AV129" s="140"/>
      <c r="AW129" s="140"/>
      <c r="AX129" s="1119" t="s">
        <v>422</v>
      </c>
      <c r="AY129" s="1002"/>
      <c r="AZ129" s="1002"/>
      <c r="BA129" s="1002"/>
      <c r="BB129" s="1002"/>
      <c r="BC129" s="1002"/>
      <c r="BD129" s="1002"/>
      <c r="BE129" s="1003"/>
      <c r="BF129" s="1120" t="s">
        <v>63</v>
      </c>
      <c r="BG129" s="1121"/>
      <c r="BH129" s="1121"/>
      <c r="BI129" s="1121"/>
      <c r="BJ129" s="1121"/>
      <c r="BK129" s="1121"/>
      <c r="BL129" s="1122"/>
      <c r="BM129" s="1120">
        <v>18.989999999999998</v>
      </c>
      <c r="BN129" s="1121"/>
      <c r="BO129" s="1121"/>
      <c r="BP129" s="1121"/>
      <c r="BQ129" s="1121"/>
      <c r="BR129" s="1121"/>
      <c r="BS129" s="1122"/>
      <c r="BT129" s="1120">
        <v>30</v>
      </c>
      <c r="BU129" s="1123"/>
      <c r="BV129" s="1123"/>
      <c r="BW129" s="1123"/>
      <c r="BX129" s="1123"/>
      <c r="BY129" s="1123"/>
      <c r="BZ129" s="1124"/>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82" t="s">
        <v>423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424</v>
      </c>
      <c r="X130" s="1126"/>
      <c r="Y130" s="1126"/>
      <c r="Z130" s="1127"/>
      <c r="AA130" s="1010">
        <v>1413371</v>
      </c>
      <c r="AB130" s="1011"/>
      <c r="AC130" s="1011"/>
      <c r="AD130" s="1011"/>
      <c r="AE130" s="1012"/>
      <c r="AF130" s="1013">
        <v>1413960</v>
      </c>
      <c r="AG130" s="1011"/>
      <c r="AH130" s="1011"/>
      <c r="AI130" s="1011"/>
      <c r="AJ130" s="1012"/>
      <c r="AK130" s="1013">
        <v>1326076</v>
      </c>
      <c r="AL130" s="1011"/>
      <c r="AM130" s="1011"/>
      <c r="AN130" s="1011"/>
      <c r="AO130" s="1012"/>
      <c r="AP130" s="1128"/>
      <c r="AQ130" s="1129"/>
      <c r="AR130" s="1129"/>
      <c r="AS130" s="1129"/>
      <c r="AT130" s="1130"/>
      <c r="AU130" s="140"/>
      <c r="AV130" s="140"/>
      <c r="AW130" s="140"/>
      <c r="AX130" s="1119" t="s">
        <v>425</v>
      </c>
      <c r="AY130" s="1002"/>
      <c r="AZ130" s="1002"/>
      <c r="BA130" s="1002"/>
      <c r="BB130" s="1002"/>
      <c r="BC130" s="1002"/>
      <c r="BD130" s="1002"/>
      <c r="BE130" s="1003"/>
      <c r="BF130" s="1156">
        <v>10.7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426</v>
      </c>
      <c r="X131" s="1164"/>
      <c r="Y131" s="1164"/>
      <c r="Z131" s="1165"/>
      <c r="AA131" s="1057">
        <v>6127747</v>
      </c>
      <c r="AB131" s="1036"/>
      <c r="AC131" s="1036"/>
      <c r="AD131" s="1036"/>
      <c r="AE131" s="1037"/>
      <c r="AF131" s="1035">
        <v>5957156</v>
      </c>
      <c r="AG131" s="1036"/>
      <c r="AH131" s="1036"/>
      <c r="AI131" s="1036"/>
      <c r="AJ131" s="1037"/>
      <c r="AK131" s="1035">
        <v>5857615</v>
      </c>
      <c r="AL131" s="1036"/>
      <c r="AM131" s="1036"/>
      <c r="AN131" s="1036"/>
      <c r="AO131" s="1037"/>
      <c r="AP131" s="1166"/>
      <c r="AQ131" s="1167"/>
      <c r="AR131" s="1167"/>
      <c r="AS131" s="1167"/>
      <c r="AT131" s="1168"/>
      <c r="AU131" s="140"/>
      <c r="AV131" s="140"/>
      <c r="AW131" s="140"/>
      <c r="AX131" s="1138" t="s">
        <v>427</v>
      </c>
      <c r="AY131" s="1089"/>
      <c r="AZ131" s="1089"/>
      <c r="BA131" s="1089"/>
      <c r="BB131" s="1089"/>
      <c r="BC131" s="1089"/>
      <c r="BD131" s="1089"/>
      <c r="BE131" s="1090"/>
      <c r="BF131" s="1139">
        <v>16.5</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5" t="s">
        <v>428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429</v>
      </c>
      <c r="W132" s="1149"/>
      <c r="X132" s="1149"/>
      <c r="Y132" s="1149"/>
      <c r="Z132" s="1150"/>
      <c r="AA132" s="1151">
        <v>10.21739311</v>
      </c>
      <c r="AB132" s="1152"/>
      <c r="AC132" s="1152"/>
      <c r="AD132" s="1152"/>
      <c r="AE132" s="1153"/>
      <c r="AF132" s="1154">
        <v>11.425888459999999</v>
      </c>
      <c r="AG132" s="1152"/>
      <c r="AH132" s="1152"/>
      <c r="AI132" s="1152"/>
      <c r="AJ132" s="1153"/>
      <c r="AK132" s="1154">
        <v>10.527475770000001</v>
      </c>
      <c r="AL132" s="1152"/>
      <c r="AM132" s="1152"/>
      <c r="AN132" s="1152"/>
      <c r="AO132" s="1153"/>
      <c r="AP132" s="1051"/>
      <c r="AQ132" s="1052"/>
      <c r="AR132" s="1052"/>
      <c r="AS132" s="1052"/>
      <c r="AT132" s="1155"/>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430</v>
      </c>
      <c r="W133" s="1132"/>
      <c r="X133" s="1132"/>
      <c r="Y133" s="1132"/>
      <c r="Z133" s="1133"/>
      <c r="AA133" s="1134">
        <v>9.6</v>
      </c>
      <c r="AB133" s="1135"/>
      <c r="AC133" s="1135"/>
      <c r="AD133" s="1135"/>
      <c r="AE133" s="1136"/>
      <c r="AF133" s="1134">
        <v>10.5</v>
      </c>
      <c r="AG133" s="1135"/>
      <c r="AH133" s="1135"/>
      <c r="AI133" s="1135"/>
      <c r="AJ133" s="1136"/>
      <c r="AK133" s="1134">
        <v>10.7</v>
      </c>
      <c r="AL133" s="1135"/>
      <c r="AM133" s="1135"/>
      <c r="AN133" s="1135"/>
      <c r="AO133" s="1136"/>
      <c r="AP133" s="1081"/>
      <c r="AQ133" s="1082"/>
      <c r="AR133" s="1082"/>
      <c r="AS133" s="1082"/>
      <c r="AT133" s="1137"/>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d4AYRJ23mkJ77z20Wuuakg+XSJaTGWaEgXEDU4WZ/E80M7nyI2WjA11j0+n/FdqWj2pNoJ1me/RkCH8xKJlOqA==" saltValue="g39x+gcgHAChICBMvbMp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6AKS0i0J5mWCr+c0LWMoH8dee7+9m/9KtyTndhSM1WLhwZ/P0SyzvXNVF1OAhJ3+DWunnuu46vuGWpkaGNBH8w==" saltValue="GKaQpt5BC9Ph00IBhkFa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9Ar3QLVLT8qTwbICDw9KCeis6Bdxeqs1L/Up7t+4vOIIeEyJH8OzrpgVCTxiA8vKm7Z/2aj1QYoQMS9m9UWFg==" saltValue="VY/wjtgT3XNgtSk8Kh7B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431</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432</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2" t="s">
        <v>433</v>
      </c>
      <c r="AP7" s="157"/>
      <c r="AQ7" s="158" t="s">
        <v>434</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3"/>
      <c r="AP8" s="163" t="s">
        <v>435</v>
      </c>
      <c r="AQ8" s="164" t="s">
        <v>436</v>
      </c>
      <c r="AR8" s="165" t="s">
        <v>437</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4" t="s">
        <v>438</v>
      </c>
      <c r="AL9" s="1175"/>
      <c r="AM9" s="1175"/>
      <c r="AN9" s="1176"/>
      <c r="AO9" s="166">
        <v>1624716</v>
      </c>
      <c r="AP9" s="166">
        <v>101090</v>
      </c>
      <c r="AQ9" s="167">
        <v>95594</v>
      </c>
      <c r="AR9" s="168">
        <v>5.7</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4" t="s">
        <v>439</v>
      </c>
      <c r="AL10" s="1175"/>
      <c r="AM10" s="1175"/>
      <c r="AN10" s="1176"/>
      <c r="AO10" s="169">
        <v>140981</v>
      </c>
      <c r="AP10" s="169">
        <v>8772</v>
      </c>
      <c r="AQ10" s="170">
        <v>8521</v>
      </c>
      <c r="AR10" s="171">
        <v>2.9</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4" t="s">
        <v>440</v>
      </c>
      <c r="AL11" s="1175"/>
      <c r="AM11" s="1175"/>
      <c r="AN11" s="1176"/>
      <c r="AO11" s="169">
        <v>8901</v>
      </c>
      <c r="AP11" s="169">
        <v>554</v>
      </c>
      <c r="AQ11" s="170">
        <v>14949</v>
      </c>
      <c r="AR11" s="171">
        <v>-96.3</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4" t="s">
        <v>441</v>
      </c>
      <c r="AL12" s="1175"/>
      <c r="AM12" s="1175"/>
      <c r="AN12" s="1176"/>
      <c r="AO12" s="169" t="s">
        <v>442</v>
      </c>
      <c r="AP12" s="169" t="s">
        <v>442</v>
      </c>
      <c r="AQ12" s="170">
        <v>2839</v>
      </c>
      <c r="AR12" s="171" t="s">
        <v>442</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4" t="s">
        <v>443</v>
      </c>
      <c r="AL13" s="1175"/>
      <c r="AM13" s="1175"/>
      <c r="AN13" s="1176"/>
      <c r="AO13" s="169" t="s">
        <v>442</v>
      </c>
      <c r="AP13" s="169" t="s">
        <v>442</v>
      </c>
      <c r="AQ13" s="170" t="s">
        <v>442</v>
      </c>
      <c r="AR13" s="171" t="s">
        <v>442</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4" t="s">
        <v>444</v>
      </c>
      <c r="AL14" s="1175"/>
      <c r="AM14" s="1175"/>
      <c r="AN14" s="1176"/>
      <c r="AO14" s="169">
        <v>100201</v>
      </c>
      <c r="AP14" s="169">
        <v>6235</v>
      </c>
      <c r="AQ14" s="170">
        <v>6532</v>
      </c>
      <c r="AR14" s="171">
        <v>-4.5</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4" t="s">
        <v>445</v>
      </c>
      <c r="AL15" s="1175"/>
      <c r="AM15" s="1175"/>
      <c r="AN15" s="1176"/>
      <c r="AO15" s="169">
        <v>9449</v>
      </c>
      <c r="AP15" s="169">
        <v>588</v>
      </c>
      <c r="AQ15" s="170">
        <v>2245</v>
      </c>
      <c r="AR15" s="171">
        <v>-73.8</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7" t="s">
        <v>446</v>
      </c>
      <c r="AL16" s="1178"/>
      <c r="AM16" s="1178"/>
      <c r="AN16" s="1179"/>
      <c r="AO16" s="169">
        <v>-175638</v>
      </c>
      <c r="AP16" s="169">
        <v>-10928</v>
      </c>
      <c r="AQ16" s="170">
        <v>-9049</v>
      </c>
      <c r="AR16" s="171">
        <v>20.8</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7" t="s">
        <v>119</v>
      </c>
      <c r="AL17" s="1178"/>
      <c r="AM17" s="1178"/>
      <c r="AN17" s="1179"/>
      <c r="AO17" s="169">
        <v>1708610</v>
      </c>
      <c r="AP17" s="169">
        <v>106310</v>
      </c>
      <c r="AQ17" s="170">
        <v>121631</v>
      </c>
      <c r="AR17" s="171">
        <v>-12.6</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447</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448</v>
      </c>
      <c r="AP20" s="177" t="s">
        <v>449</v>
      </c>
      <c r="AQ20" s="178" t="s">
        <v>450</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9" t="s">
        <v>451</v>
      </c>
      <c r="AL21" s="1170"/>
      <c r="AM21" s="1170"/>
      <c r="AN21" s="1171"/>
      <c r="AO21" s="181">
        <v>10.76</v>
      </c>
      <c r="AP21" s="182">
        <v>11.23</v>
      </c>
      <c r="AQ21" s="183">
        <v>-0.47</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9" t="s">
        <v>452</v>
      </c>
      <c r="AL22" s="1170"/>
      <c r="AM22" s="1170"/>
      <c r="AN22" s="1171"/>
      <c r="AO22" s="186">
        <v>97.7</v>
      </c>
      <c r="AP22" s="187">
        <v>95.4</v>
      </c>
      <c r="AQ22" s="188">
        <v>2.2999999999999998</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453</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454</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455</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2" t="s">
        <v>433</v>
      </c>
      <c r="AP30" s="157"/>
      <c r="AQ30" s="158" t="s">
        <v>434</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3"/>
      <c r="AP31" s="163" t="s">
        <v>435</v>
      </c>
      <c r="AQ31" s="164" t="s">
        <v>436</v>
      </c>
      <c r="AR31" s="165" t="s">
        <v>437</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5" t="s">
        <v>456</v>
      </c>
      <c r="AL32" s="1186"/>
      <c r="AM32" s="1186"/>
      <c r="AN32" s="1187"/>
      <c r="AO32" s="196">
        <v>1526205</v>
      </c>
      <c r="AP32" s="196">
        <v>94960</v>
      </c>
      <c r="AQ32" s="197">
        <v>72579</v>
      </c>
      <c r="AR32" s="198">
        <v>30.8</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5" t="s">
        <v>457</v>
      </c>
      <c r="AL33" s="1186"/>
      <c r="AM33" s="1186"/>
      <c r="AN33" s="1187"/>
      <c r="AO33" s="196" t="s">
        <v>442</v>
      </c>
      <c r="AP33" s="196" t="s">
        <v>442</v>
      </c>
      <c r="AQ33" s="197" t="s">
        <v>442</v>
      </c>
      <c r="AR33" s="198" t="s">
        <v>442</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5" t="s">
        <v>458</v>
      </c>
      <c r="AL34" s="1186"/>
      <c r="AM34" s="1186"/>
      <c r="AN34" s="1187"/>
      <c r="AO34" s="196" t="s">
        <v>442</v>
      </c>
      <c r="AP34" s="196" t="s">
        <v>442</v>
      </c>
      <c r="AQ34" s="197" t="s">
        <v>442</v>
      </c>
      <c r="AR34" s="198" t="s">
        <v>442</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5" t="s">
        <v>459</v>
      </c>
      <c r="AL35" s="1186"/>
      <c r="AM35" s="1186"/>
      <c r="AN35" s="1187"/>
      <c r="AO35" s="196">
        <v>317779</v>
      </c>
      <c r="AP35" s="196">
        <v>19772</v>
      </c>
      <c r="AQ35" s="197">
        <v>21739</v>
      </c>
      <c r="AR35" s="198">
        <v>-9</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5" t="s">
        <v>460</v>
      </c>
      <c r="AL36" s="1186"/>
      <c r="AM36" s="1186"/>
      <c r="AN36" s="1187"/>
      <c r="AO36" s="196">
        <v>98138</v>
      </c>
      <c r="AP36" s="196">
        <v>6106</v>
      </c>
      <c r="AQ36" s="197">
        <v>2493</v>
      </c>
      <c r="AR36" s="198">
        <v>144.9</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5" t="s">
        <v>461</v>
      </c>
      <c r="AL37" s="1186"/>
      <c r="AM37" s="1186"/>
      <c r="AN37" s="1187"/>
      <c r="AO37" s="196">
        <v>30272</v>
      </c>
      <c r="AP37" s="196">
        <v>1884</v>
      </c>
      <c r="AQ37" s="197">
        <v>865</v>
      </c>
      <c r="AR37" s="198">
        <v>117.8</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8" t="s">
        <v>462</v>
      </c>
      <c r="AL38" s="1189"/>
      <c r="AM38" s="1189"/>
      <c r="AN38" s="1190"/>
      <c r="AO38" s="199" t="s">
        <v>442</v>
      </c>
      <c r="AP38" s="199" t="s">
        <v>442</v>
      </c>
      <c r="AQ38" s="200">
        <v>7</v>
      </c>
      <c r="AR38" s="188" t="s">
        <v>442</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8" t="s">
        <v>463</v>
      </c>
      <c r="AL39" s="1189"/>
      <c r="AM39" s="1189"/>
      <c r="AN39" s="1190"/>
      <c r="AO39" s="196">
        <v>-29659</v>
      </c>
      <c r="AP39" s="196">
        <v>-1845</v>
      </c>
      <c r="AQ39" s="197">
        <v>-2840</v>
      </c>
      <c r="AR39" s="198">
        <v>-35</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5" t="s">
        <v>464</v>
      </c>
      <c r="AL40" s="1186"/>
      <c r="AM40" s="1186"/>
      <c r="AN40" s="1187"/>
      <c r="AO40" s="196">
        <v>-1326076</v>
      </c>
      <c r="AP40" s="196">
        <v>-82508</v>
      </c>
      <c r="AQ40" s="197">
        <v>-65347</v>
      </c>
      <c r="AR40" s="198">
        <v>26.3</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1" t="s">
        <v>229</v>
      </c>
      <c r="AL41" s="1192"/>
      <c r="AM41" s="1192"/>
      <c r="AN41" s="1193"/>
      <c r="AO41" s="196">
        <v>616659</v>
      </c>
      <c r="AP41" s="196">
        <v>38369</v>
      </c>
      <c r="AQ41" s="197">
        <v>29497</v>
      </c>
      <c r="AR41" s="198">
        <v>30.1</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465</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466</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467</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0" t="s">
        <v>433</v>
      </c>
      <c r="AN49" s="1182" t="s">
        <v>468</v>
      </c>
      <c r="AO49" s="1183"/>
      <c r="AP49" s="1183"/>
      <c r="AQ49" s="1183"/>
      <c r="AR49" s="1184"/>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1"/>
      <c r="AN50" s="212" t="s">
        <v>469</v>
      </c>
      <c r="AO50" s="213" t="s">
        <v>470</v>
      </c>
      <c r="AP50" s="214" t="s">
        <v>471</v>
      </c>
      <c r="AQ50" s="215" t="s">
        <v>472</v>
      </c>
      <c r="AR50" s="216" t="s">
        <v>473</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474</v>
      </c>
      <c r="AL51" s="209"/>
      <c r="AM51" s="217">
        <v>1747732</v>
      </c>
      <c r="AN51" s="218">
        <v>102344</v>
      </c>
      <c r="AO51" s="219">
        <v>3.6</v>
      </c>
      <c r="AP51" s="220">
        <v>96635</v>
      </c>
      <c r="AQ51" s="221">
        <v>-5</v>
      </c>
      <c r="AR51" s="222">
        <v>8.6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475</v>
      </c>
      <c r="AM52" s="225">
        <v>967016</v>
      </c>
      <c r="AN52" s="226">
        <v>56627</v>
      </c>
      <c r="AO52" s="227">
        <v>5.4</v>
      </c>
      <c r="AP52" s="228">
        <v>44408</v>
      </c>
      <c r="AQ52" s="229">
        <v>-13</v>
      </c>
      <c r="AR52" s="230">
        <v>18.399999999999999</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476</v>
      </c>
      <c r="AL53" s="209"/>
      <c r="AM53" s="217">
        <v>2023771</v>
      </c>
      <c r="AN53" s="218">
        <v>120141</v>
      </c>
      <c r="AO53" s="219">
        <v>17.399999999999999</v>
      </c>
      <c r="AP53" s="220">
        <v>97062</v>
      </c>
      <c r="AQ53" s="221">
        <v>0.4</v>
      </c>
      <c r="AR53" s="222">
        <v>17</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475</v>
      </c>
      <c r="AM54" s="225">
        <v>1415871</v>
      </c>
      <c r="AN54" s="226">
        <v>84053</v>
      </c>
      <c r="AO54" s="227">
        <v>48.4</v>
      </c>
      <c r="AP54" s="228">
        <v>50112</v>
      </c>
      <c r="AQ54" s="229">
        <v>12.8</v>
      </c>
      <c r="AR54" s="230">
        <v>35.6</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477</v>
      </c>
      <c r="AL55" s="209"/>
      <c r="AM55" s="217">
        <v>2104777</v>
      </c>
      <c r="AN55" s="218">
        <v>126908</v>
      </c>
      <c r="AO55" s="219">
        <v>5.6</v>
      </c>
      <c r="AP55" s="220">
        <v>106005</v>
      </c>
      <c r="AQ55" s="221">
        <v>9.1999999999999993</v>
      </c>
      <c r="AR55" s="222">
        <v>-3.6</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475</v>
      </c>
      <c r="AM56" s="225">
        <v>1250352</v>
      </c>
      <c r="AN56" s="226">
        <v>75391</v>
      </c>
      <c r="AO56" s="227">
        <v>-10.3</v>
      </c>
      <c r="AP56" s="228">
        <v>58359</v>
      </c>
      <c r="AQ56" s="229">
        <v>16.5</v>
      </c>
      <c r="AR56" s="230">
        <v>-26.8</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478</v>
      </c>
      <c r="AL57" s="209"/>
      <c r="AM57" s="217">
        <v>1574804</v>
      </c>
      <c r="AN57" s="218">
        <v>96560</v>
      </c>
      <c r="AO57" s="219">
        <v>-23.9</v>
      </c>
      <c r="AP57" s="220">
        <v>98507</v>
      </c>
      <c r="AQ57" s="221">
        <v>-7.1</v>
      </c>
      <c r="AR57" s="222">
        <v>-16.8</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475</v>
      </c>
      <c r="AM58" s="225">
        <v>1031590</v>
      </c>
      <c r="AN58" s="226">
        <v>63253</v>
      </c>
      <c r="AO58" s="227">
        <v>-16.100000000000001</v>
      </c>
      <c r="AP58" s="228">
        <v>47567</v>
      </c>
      <c r="AQ58" s="229">
        <v>-18.5</v>
      </c>
      <c r="AR58" s="230">
        <v>2.4</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479</v>
      </c>
      <c r="AL59" s="209"/>
      <c r="AM59" s="217">
        <v>1774064</v>
      </c>
      <c r="AN59" s="218">
        <v>110382</v>
      </c>
      <c r="AO59" s="219">
        <v>14.3</v>
      </c>
      <c r="AP59" s="220">
        <v>113347</v>
      </c>
      <c r="AQ59" s="221">
        <v>15.1</v>
      </c>
      <c r="AR59" s="222">
        <v>-0.8</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475</v>
      </c>
      <c r="AM60" s="225">
        <v>602290</v>
      </c>
      <c r="AN60" s="226">
        <v>37474</v>
      </c>
      <c r="AO60" s="227">
        <v>-40.799999999999997</v>
      </c>
      <c r="AP60" s="228">
        <v>58728</v>
      </c>
      <c r="AQ60" s="229">
        <v>23.5</v>
      </c>
      <c r="AR60" s="230">
        <v>-64.3</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480</v>
      </c>
      <c r="AL61" s="231"/>
      <c r="AM61" s="232">
        <v>1845030</v>
      </c>
      <c r="AN61" s="233">
        <v>111267</v>
      </c>
      <c r="AO61" s="234">
        <v>3.4</v>
      </c>
      <c r="AP61" s="235">
        <v>102311</v>
      </c>
      <c r="AQ61" s="236">
        <v>2.5</v>
      </c>
      <c r="AR61" s="222">
        <v>0.9</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475</v>
      </c>
      <c r="AM62" s="225">
        <v>1053424</v>
      </c>
      <c r="AN62" s="226">
        <v>63360</v>
      </c>
      <c r="AO62" s="227">
        <v>-2.7</v>
      </c>
      <c r="AP62" s="228">
        <v>51835</v>
      </c>
      <c r="AQ62" s="229">
        <v>4.3</v>
      </c>
      <c r="AR62" s="230">
        <v>-7</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Zk+MZPkM3RBRdJdm5DxdJ6/KgFmvJWTe577hUdelmnsK/4kE92lfBrpZ7uIbm0NoeSrlpRjK/y9tRYbgqT9m5A==" saltValue="8l1v29r1GeyvNTuAr0DQ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xo9/UiZu6RiJuIQf3CR/gPOdBUl05FqhjsgnYb86k/aydw71YnoDGtBvD8CeypbbIEIPq3aIOiAq7tlhFU2bgg==" saltValue="AqnLa4a8mE69osuJ7vHi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1n/XgShgacsStgBubaLJdWh6SPckrXdkrLHktu6sVz1hyD6VSZApVcsn7l10+ATaNLbvA6bGc8VGhobqNA1gpQ==" saltValue="M6FHJisvvFxeuPM4qcI2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481</v>
      </c>
    </row>
    <row r="46" spans="2:10" ht="29.25" customHeight="1" thickBot="1" x14ac:dyDescent="0.25">
      <c r="B46" s="242" t="s">
        <v>23</v>
      </c>
      <c r="C46" s="243"/>
      <c r="D46" s="243"/>
      <c r="E46" s="244" t="s">
        <v>482</v>
      </c>
      <c r="F46" s="245" t="s">
        <v>4</v>
      </c>
      <c r="G46" s="246" t="s">
        <v>5</v>
      </c>
      <c r="H46" s="246" t="s">
        <v>6</v>
      </c>
      <c r="I46" s="246" t="s">
        <v>7</v>
      </c>
      <c r="J46" s="247" t="s">
        <v>8</v>
      </c>
    </row>
    <row r="47" spans="2:10" ht="57.75" customHeight="1" x14ac:dyDescent="0.15">
      <c r="B47" s="248"/>
      <c r="C47" s="1194" t="s">
        <v>483</v>
      </c>
      <c r="D47" s="1194"/>
      <c r="E47" s="1195"/>
      <c r="F47" s="249">
        <v>46.89</v>
      </c>
      <c r="G47" s="250">
        <v>45.56</v>
      </c>
      <c r="H47" s="250">
        <v>41.27</v>
      </c>
      <c r="I47" s="250">
        <v>31.95</v>
      </c>
      <c r="J47" s="251">
        <v>29.07</v>
      </c>
    </row>
    <row r="48" spans="2:10" ht="57.75" customHeight="1" x14ac:dyDescent="0.15">
      <c r="B48" s="252"/>
      <c r="C48" s="1196" t="s">
        <v>484</v>
      </c>
      <c r="D48" s="1196"/>
      <c r="E48" s="1197"/>
      <c r="F48" s="253">
        <v>4.01</v>
      </c>
      <c r="G48" s="254">
        <v>3.24</v>
      </c>
      <c r="H48" s="254">
        <v>3.43</v>
      </c>
      <c r="I48" s="254">
        <v>4.3600000000000003</v>
      </c>
      <c r="J48" s="255">
        <v>4.68</v>
      </c>
    </row>
    <row r="49" spans="2:10" ht="57.75" customHeight="1" thickBot="1" x14ac:dyDescent="0.2">
      <c r="B49" s="256"/>
      <c r="C49" s="1198" t="s">
        <v>485</v>
      </c>
      <c r="D49" s="1198"/>
      <c r="E49" s="1199"/>
      <c r="F49" s="257" t="s">
        <v>486</v>
      </c>
      <c r="G49" s="258" t="s">
        <v>487</v>
      </c>
      <c r="H49" s="258" t="s">
        <v>488</v>
      </c>
      <c r="I49" s="258" t="s">
        <v>489</v>
      </c>
      <c r="J49" s="259" t="s">
        <v>490</v>
      </c>
    </row>
    <row r="50" spans="2:10" ht="13.5" customHeight="1" x14ac:dyDescent="0.15"/>
  </sheetData>
  <sheetProtection algorithmName="SHA-512" hashValue="BFJD19ECU3rnE5L1uh7H18rMAc+Nvrt170iErt6LV0a1NZuJXRnAdmpU2iy0GU3SS1BhxEOfO+ANt0wIhZ99GA==" saltValue="YOLjNdIzU56UKo00e1u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 </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2021-10-22T01:47:43Z</cp:lastPrinted>
  <dcterms:created xsi:type="dcterms:W3CDTF">2021-07-27T01:07:04Z</dcterms:created>
  <dcterms:modified xsi:type="dcterms:W3CDTF">2022-03-22T05:06:58Z</dcterms:modified>
  <cp:category/>
</cp:coreProperties>
</file>