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1\世羅町\財政課\□町ＨＰ掲載原稿\財政状況資料集\"/>
    </mc:Choice>
  </mc:AlternateContent>
  <bookViews>
    <workbookView xWindow="0" yWindow="0" windowWidth="15360" windowHeight="7635"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l="1"/>
  <c r="BW34" i="10"/>
  <c r="BW35" i="10" s="1"/>
  <c r="BW36" i="10" s="1"/>
  <c r="BW37" i="10" s="1"/>
  <c r="BW38" i="10" s="1"/>
  <c r="BW39" i="10" s="1"/>
  <c r="BW40" i="10" s="1"/>
  <c r="BW41" i="10" s="1"/>
</calcChain>
</file>

<file path=xl/sharedStrings.xml><?xml version="1.0" encoding="utf-8"?>
<sst xmlns="http://schemas.openxmlformats.org/spreadsheetml/2006/main" count="1107" uniqueCount="599">
  <si>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</si>
  <si>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</si>
  <si>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</si>
  <si>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</si>
  <si>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</si>
  <si>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</si>
  <si>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</si>
  <si>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</si>
  <si>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</si>
  <si>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</si>
  <si>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</si>
  <si>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</si>
  <si>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</si>
  <si>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</si>
  <si>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</si>
  <si>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</si>
  <si>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</si>
  <si>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</si>
  <si>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</si>
  <si>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</si>
  <si>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</si>
  <si>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</si>
  <si>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</si>
  <si>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</si>
  <si>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</si>
  <si>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</si>
  <si>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</si>
  <si>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</si>
  <si>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</si>
  <si>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</si>
  <si>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</si>
  <si>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</si>
  <si>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</si>
  <si>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</si>
  <si>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</si>
  <si>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</si>
  <si>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</si>
  <si>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</si>
  <si>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</si>
  <si>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</si>
  <si>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</si>
  <si>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</si>
  <si>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</si>
  <si>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</si>
  <si>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</si>
  <si>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</si>
  <si>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</si>
  <si>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</si>
  <si>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</si>
  <si>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</si>
  <si>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</si>
  <si>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</si>
  <si>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</si>
  <si>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</si>
  <si>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</si>
  <si>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</si>
  <si>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</si>
  <si>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</si>
  <si>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</si>
  <si>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</si>
  <si>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</si>
  <si>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</si>
  <si>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</si>
  <si>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</si>
  <si>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</si>
  <si>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</si>
  <si>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</si>
  <si>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</si>
  <si>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</si>
  <si>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</si>
  <si>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</si>
  <si>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</si>
  <si>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</si>
  <si>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</si>
  <si>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</si>
  <si>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</si>
  <si>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</si>
  <si>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</si>
  <si>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</si>
  <si>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</si>
  <si>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</si>
  <si>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</si>
  <si>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</si>
  <si>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</si>
  <si>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</si>
  <si>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</si>
  <si>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</si>
  <si>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</si>
  <si>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</si>
  <si>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</si>
  <si>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</si>
  <si>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</si>
  <si>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</si>
  <si>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</si>
  <si>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</si>
  <si>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</si>
  <si>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</si>
  <si>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</si>
  <si>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</si>
  <si>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</si>
  <si>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</si>
  <si>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</si>
  <si>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</si>
  <si>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</si>
  <si>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</si>
  <si>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</si>
  <si>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</si>
  <si>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</si>
  <si>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</si>
  <si>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</si>
  <si>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</si>
  <si>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</si>
  <si>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</si>
  <si>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</si>
  <si>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</si>
  <si>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</si>
  <si>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</si>
  <si>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</si>
  <si>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</si>
  <si>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</si>
  <si>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</si>
  <si>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</si>
  <si>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</si>
  <si>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</si>
  <si>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</si>
  <si>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</si>
  <si>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</si>
  <si>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</si>
  <si>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</si>
  <si>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</si>
  <si>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</si>
  <si>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</si>
  <si>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</si>
  <si>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</si>
  <si>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</si>
  <si>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</si>
  <si>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</si>
  <si>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</si>
  <si>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</si>
  <si>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</si>
  <si>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</si>
  <si>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</si>
  <si>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</si>
  <si>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</si>
  <si>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</si>
  <si>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</si>
  <si>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</si>
  <si>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</si>
  <si>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</si>
  <si>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</si>
  <si>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</si>
  <si>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</si>
  <si>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</si>
  <si>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</si>
  <si>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</si>
  <si>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</si>
  <si>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</si>
  <si>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</si>
  <si>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</si>
  <si>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</si>
  <si>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</si>
  <si>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</si>
  <si>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</si>
  <si>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</si>
  <si>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</si>
  <si>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</si>
  <si>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</si>
  <si>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</si>
  <si>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</si>
  <si>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</si>
  <si>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</si>
  <si>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</si>
  <si>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</si>
  <si>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</si>
  <si>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</si>
  <si>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</si>
  <si>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</si>
  <si>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</si>
  <si>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</si>
  <si>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</si>
  <si>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</si>
  <si>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</si>
  <si>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</si>
  <si>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</si>
  <si>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</si>
  <si>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</si>
  <si>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</si>
  <si>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</si>
  <si>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</si>
  <si>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</si>
  <si>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</si>
  <si>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</si>
  <si>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</si>
  <si>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</si>
  <si>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</si>
  <si>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</si>
  <si>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</si>
  <si>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</si>
  <si>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</si>
  <si>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</si>
  <si>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</si>
  <si>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</si>
  <si>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</si>
  <si>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</si>
  <si>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</si>
  <si>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</si>
  <si>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</si>
  <si>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</si>
  <si>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</si>
  <si>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</si>
  <si>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広島県世羅町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</si>
  <si>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</si>
  <si>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</si>
  <si>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</si>
  <si>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</si>
  <si>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</si>
  <si>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</si>
  <si>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</si>
  <si>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</si>
  <si>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</si>
  <si>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</si>
  <si>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</si>
  <si>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</si>
  <si>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</si>
  <si>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</si>
  <si>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</si>
  <si>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</si>
  <si>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</si>
  <si>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</si>
  <si>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</si>
  <si>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</si>
  <si>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</si>
  <si>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</si>
  <si>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</si>
  <si>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</si>
  <si>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</si>
  <si>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</si>
  <si>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</si>
  <si>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</si>
  <si>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</si>
  <si>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</si>
  <si>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</si>
  <si>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</si>
  <si>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</si>
  <si>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</si>
  <si>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</si>
  <si>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</si>
  <si>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</si>
  <si>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</si>
  <si>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</si>
  <si>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</si>
  <si>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</si>
  <si>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</si>
  <si>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</si>
  <si>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</si>
  <si>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</si>
  <si>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</si>
  <si>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</si>
  <si>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</si>
  <si>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</si>
  <si>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</si>
  <si>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</si>
  <si>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</si>
  <si>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</si>
  <si>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</si>
  <si>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</si>
  <si>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</si>
  <si>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</si>
  <si>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</si>
  <si>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</si>
  <si>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</si>
  <si>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</si>
  <si>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</si>
  <si>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</si>
  <si>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</si>
  <si>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</si>
  <si>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</si>
  <si>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</si>
  <si>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</si>
  <si>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</si>
  <si>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</si>
  <si>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</si>
  <si>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</si>
  <si>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</si>
  <si>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</si>
  <si>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</si>
  <si>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</si>
  <si>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</si>
  <si>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</si>
  <si>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</si>
  <si>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</si>
  <si>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</si>
  <si>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</si>
  <si>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</si>
  <si>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</si>
  <si>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</si>
  <si>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</si>
  <si>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</si>
  <si>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</si>
  <si>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</si>
  <si>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</si>
  <si>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</si>
  <si>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</si>
  <si>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</si>
  <si>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</si>
  <si>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</si>
  <si>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</si>
  <si>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</si>
  <si>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</si>
  <si>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</si>
  <si>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</si>
  <si>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</si>
  <si>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</si>
  <si>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</si>
  <si>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</si>
  <si>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</si>
  <si>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</si>
  <si>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</si>
  <si>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</si>
  <si>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</si>
  <si>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</si>
  <si>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</si>
  <si>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</si>
  <si>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</si>
  <si>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</si>
  <si>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</si>
  <si>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</si>
  <si>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</si>
  <si>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</si>
  <si>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</si>
  <si>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</si>
  <si>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</si>
  <si>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</si>
  <si>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</si>
  <si>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</si>
  <si>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</si>
  <si>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</si>
  <si>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</si>
  <si>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</si>
  <si>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</si>
  <si>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</si>
  <si>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</si>
  <si>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</si>
  <si>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</si>
  <si>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</si>
  <si>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</si>
  <si>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</si>
  <si>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</si>
  <si>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</si>
  <si>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</si>
  <si>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</si>
  <si>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</si>
  <si>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</si>
  <si>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</si>
  <si>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</si>
  <si>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</si>
  <si>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</si>
  <si>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</si>
  <si>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</si>
  <si>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</si>
  <si>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広島県世羅町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</si>
  <si>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</si>
  <si>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</si>
  <si>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</si>
  <si>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</si>
  <si>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</si>
  <si>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</si>
  <si>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</si>
  <si>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</si>
  <si>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</si>
  <si>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</si>
  <si>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</si>
  <si>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</si>
  <si>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</si>
  <si>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</si>
  <si>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</si>
  <si>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</si>
  <si>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</si>
  <si>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</si>
  <si>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</si>
  <si>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</si>
  <si>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</si>
  <si>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</si>
  <si>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</si>
  <si>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</si>
  <si>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</si>
  <si>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</si>
  <si>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</si>
  <si>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</si>
  <si>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</si>
  <si>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</si>
  <si>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</si>
  <si>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</si>
  <si>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</si>
  <si>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</si>
  <si>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</si>
  <si>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</si>
  <si>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</si>
  <si>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</si>
  <si>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</si>
  <si>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</si>
  <si>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</si>
  <si>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</si>
  <si>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</si>
  <si>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</si>
  <si>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</si>
  <si>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</si>
  <si>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</si>
  <si>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</si>
  <si>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</si>
  <si>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</si>
  <si>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</si>
  <si>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</si>
  <si>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</si>
  <si>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</si>
  <si>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</si>
  <si>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</si>
  <si>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</si>
  <si>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</si>
  <si>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</si>
  <si>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</si>
  <si>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</si>
  <si>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</si>
  <si>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</si>
  <si>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</si>
  <si>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</si>
  <si>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</si>
  <si>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</si>
  <si>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</si>
  <si>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</si>
  <si>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</si>
  <si>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</si>
  <si>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</si>
  <si>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</si>
  <si>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</si>
  <si>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</si>
  <si>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</si>
  <si>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</si>
  <si>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</si>
  <si>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</si>
  <si>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</si>
  <si>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</si>
  <si>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</si>
  <si>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</si>
  <si>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</si>
  <si>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</si>
  <si>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</si>
  <si>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</si>
  <si>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</si>
  <si>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</si>
  <si>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</si>
  <si>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</si>
  <si>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</si>
  <si>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</si>
  <si>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</si>
  <si>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</si>
  <si>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</si>
  <si>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</si>
  <si>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</si>
  <si>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</si>
  <si>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</si>
  <si>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</si>
  <si>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</si>
  <si>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</si>
  <si>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</si>
  <si>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</si>
  <si>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</si>
  <si>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</si>
  <si>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</si>
  <si>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</si>
  <si>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</si>
  <si>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</si>
  <si>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</si>
  <si>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</si>
  <si>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</si>
  <si>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</si>
  <si>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</si>
  <si>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</si>
  <si>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</si>
  <si>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</si>
  <si>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</si>
  <si>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</si>
  <si>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</si>
  <si>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</si>
  <si>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</si>
  <si>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</si>
  <si>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</si>
  <si>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</si>
  <si>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</si>
  <si>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</si>
  <si>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</si>
  <si>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</si>
  <si>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</si>
  <si>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</si>
  <si>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</si>
  <si>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</si>
  <si>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</si>
  <si>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</si>
  <si>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</si>
  <si>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</si>
  <si>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</si>
  <si>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</si>
  <si>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</si>
  <si>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</si>
  <si>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</si>
  <si>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</si>
  <si>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</si>
  <si>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</si>
  <si>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</si>
  <si>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</si>
  <si>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</si>
  <si>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</si>
  <si>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</si>
  <si>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</si>
  <si>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</si>
  <si>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</si>
  <si>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</si>
  <si>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</si>
  <si>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</si>
  <si>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</si>
  <si>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</si>
  <si>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</si>
  <si>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</si>
  <si>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</si>
  <si>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</si>
  <si>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</si>
  <si>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</si>
  <si>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</si>
  <si>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</si>
  <si>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</si>
  <si>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</si>
  <si>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</si>
  <si>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</si>
  <si>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</si>
  <si>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</si>
  <si>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</si>
  <si>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</si>
  <si>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</si>
  <si>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</si>
  <si>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</si>
  <si>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</si>
  <si>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</si>
  <si>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</si>
  <si>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</si>
  <si>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</si>
  <si>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</si>
  <si>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</si>
  <si>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</si>
  <si>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</si>
  <si>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</si>
  <si>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</si>
  <si>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</si>
  <si>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</si>
  <si>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</si>
  <si>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0.58</t>
  </si>
  <si>
    <t>▲ 3.28</t>
  </si>
  <si>
    <t>▲ 0.66</t>
  </si>
  <si>
    <t>▲ 7.92</t>
  </si>
  <si>
    <t>▲ 6.18</t>
  </si>
  <si>
    <t>上水道事業会計</t>
  </si>
  <si>
    <t>公共下水道事業会計</t>
  </si>
  <si>
    <t>一般会計</t>
  </si>
  <si>
    <t>介護保険事業特別会計</t>
  </si>
  <si>
    <t>国民健康保険事業特別会計</t>
  </si>
  <si>
    <t>農業集落排水事業特別会計</t>
  </si>
  <si>
    <t>後期高齢者医療制度特別会計</t>
  </si>
  <si>
    <t>介護サービス事業特別会計</t>
  </si>
  <si>
    <t>▲ 0.00</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</si>
  <si>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</si>
  <si>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</si>
  <si>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</si>
  <si>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</si>
  <si>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</si>
  <si>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</si>
  <si>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甲世衛生組合（一般会計）</t>
    <rPh sb="0" eb="1">
      <t>コウ</t>
    </rPh>
    <rPh sb="1" eb="2">
      <t>ヨ</t>
    </rPh>
    <rPh sb="2" eb="4">
      <t>エイセイ</t>
    </rPh>
    <rPh sb="4" eb="6">
      <t>クミアイ</t>
    </rPh>
    <rPh sb="7" eb="9">
      <t>イッパン</t>
    </rPh>
    <rPh sb="9" eb="11">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</si>
  <si>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</si>
  <si>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</si>
  <si>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</si>
  <si>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</si>
  <si>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株式会社セラアグリパーク</t>
    <rPh sb="0" eb="4">
      <t>カブシキガイシャ</t>
    </rPh>
    <phoneticPr fontId="2"/>
  </si>
  <si>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</si>
  <si>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</si>
  <si>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中小企業融資運営基金</t>
    <rPh sb="0" eb="2">
      <t>チュウショウ</t>
    </rPh>
    <rPh sb="2" eb="4">
      <t>キギョウ</t>
    </rPh>
    <rPh sb="4" eb="6">
      <t>ユウシ</t>
    </rPh>
    <rPh sb="6" eb="8">
      <t>ウンエイ</t>
    </rPh>
    <rPh sb="8" eb="10">
      <t>キキン</t>
    </rPh>
    <phoneticPr fontId="11"/>
  </si>
  <si>
    <t>地域福祉基金</t>
    <rPh sb="0" eb="2">
      <t>チイキ</t>
    </rPh>
    <rPh sb="2" eb="4">
      <t>フクシ</t>
    </rPh>
    <rPh sb="4" eb="6">
      <t>キキン</t>
    </rPh>
    <phoneticPr fontId="11"/>
  </si>
  <si>
    <t>ふるさと夢基金</t>
    <rPh sb="4" eb="5">
      <t>ユメ</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</si>
  <si>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</si>
  <si>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</si>
  <si>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</si>
  <si>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し、将来負担比率は大幅に低く、有形固定資産減価償却率は若干高めである。将来負担比率は、過去に発行した地方債の繰上償還の実施、新規地方債の発行の抑制等から地方債残高が減少しており、主な要因となり、比率は改善傾向にある。有形固定資産減価償却費率は、耐用年数を経過または迎えつつある公共施設が多くあることで高い水準にある。平成27年10月に策定した世羅町公共施設等総合管理計画に沿って、公共施設について必要なサービス水準を確保しつつ、廃止や周辺施設との機能集約により施設総量の縮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</si>
  <si>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</si>
  <si>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</si>
  <si>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</si>
  <si>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</si>
  <si>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</si>
  <si>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</si>
  <si>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に発行した地方債の繰上償還の実施、新規地方債の発行の抑制等から地方債残高が減少しており、これに伴い元利償還額が減少している。将来負担比率、実質公債費比率とも、比率は改善傾向にある。類似団体平均と比較すると、将来負担比率は大幅に低く、実質公債費比率は平均並みである。今後も大規模建設事業が予定されており、事業の平準化と必要性の見極めにより、新規地方債の発行抑制に努める。</t>
    <rPh sb="51" eb="53">
      <t>ガンリ</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</si>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</sst>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59D9-45A2-BAC8-C83B5AF801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113888</c:v>
                </c:pt>
                <c:pt idx="1">
                  <c:v>98829</c:v>
                </c:pt>
                <c:pt idx="2">
                  <c:v>102344</c:v>
                </c:pt>
                <c:pt idx="3">
                  <c:v>120141</c:v>
                </c:pt>
                <c:pt idx="4">
                  <c:v>126908</c:v>
                </c:pt>
              </c:numCache>
            </c:numRef>
          </c:val>
          <c:smooth val="0"/>
          <c:extLst>
            <c:ext xmlns:c16="http://schemas.microsoft.com/office/drawing/2014/chart" uri="{C3380CC4-5D6E-409C-BE32-E72D297353CC}">
              <c16:uniqueId val="{00000001-59D9-45A2-BAC8-C83B5AF80196}"/>
            </c:ext>
          </c:extLst>
        </c:ser>
        <c:dLbls>
          <c:showLegendKey val="0"/>
          <c:showVal val="0"/>
          <c:showCatName val="0"/>
          <c:showSerName val="0"/>
          <c:showPercent val="0"/>
          <c:showBubbleSize val="0"/>
        </c:dLbls>
        <c:marker val="1"/>
        <c:smooth val="0"/>
        <c:axId val="124343296"/>
        <c:axId val="107958208"/>
      </c:lineChart>
      <c:catAx>
        <c:axId val="12434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58208"/>
        <c:crosses val="autoZero"/>
        <c:auto val="1"/>
        <c:lblAlgn val="ctr"/>
        <c:lblOffset val="100"/>
        <c:tickLblSkip val="1"/>
        <c:tickMarkSkip val="1"/>
        <c:noMultiLvlLbl val="0"/>
      </c:catAx>
      <c:valAx>
        <c:axId val="107958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4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4.62</c:v>
                </c:pt>
                <c:pt idx="2">
                  <c:v>4.01</c:v>
                </c:pt>
                <c:pt idx="3">
                  <c:v>3.24</c:v>
                </c:pt>
                <c:pt idx="4">
                  <c:v>3.43</c:v>
                </c:pt>
              </c:numCache>
            </c:numRef>
          </c:val>
          <c:extLst>
            <c:ext xmlns:c16="http://schemas.microsoft.com/office/drawing/2014/chart" uri="{C3380CC4-5D6E-409C-BE32-E72D297353CC}">
              <c16:uniqueId val="{00000000-F7EB-4019-A370-2D5BCF1A1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44.07</c:v>
                </c:pt>
                <c:pt idx="1">
                  <c:v>44.4</c:v>
                </c:pt>
                <c:pt idx="2">
                  <c:v>46.89</c:v>
                </c:pt>
                <c:pt idx="3">
                  <c:v>45.56</c:v>
                </c:pt>
                <c:pt idx="4">
                  <c:v>41.27</c:v>
                </c:pt>
              </c:numCache>
            </c:numRef>
          </c:val>
          <c:extLst>
            <c:ext xmlns:c16="http://schemas.microsoft.com/office/drawing/2014/chart" uri="{C3380CC4-5D6E-409C-BE32-E72D297353CC}">
              <c16:uniqueId val="{00000001-F7EB-4019-A370-2D5BCF1A18B2}"/>
            </c:ext>
          </c:extLst>
        </c:ser>
        <c:dLbls>
          <c:showLegendKey val="0"/>
          <c:showVal val="0"/>
          <c:showCatName val="0"/>
          <c:showSerName val="0"/>
          <c:showPercent val="0"/>
          <c:showBubbleSize val="0"/>
        </c:dLbls>
        <c:gapWidth val="250"/>
        <c:overlap val="100"/>
        <c:axId val="169011712"/>
        <c:axId val="10796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-3.28</c:v>
                </c:pt>
                <c:pt idx="2">
                  <c:v>-0.66</c:v>
                </c:pt>
                <c:pt idx="3">
                  <c:v>-7.92</c:v>
                </c:pt>
                <c:pt idx="4">
                  <c:v>-6.18</c:v>
                </c:pt>
              </c:numCache>
            </c:numRef>
          </c:val>
          <c:smooth val="0"/>
          <c:extLst>
            <c:ext xmlns:c16="http://schemas.microsoft.com/office/drawing/2014/chart" uri="{C3380CC4-5D6E-409C-BE32-E72D297353CC}">
              <c16:uniqueId val="{00000002-F7EB-4019-A370-2D5BCF1A18B2}"/>
            </c:ext>
          </c:extLst>
        </c:ser>
        <c:dLbls>
          <c:showLegendKey val="0"/>
          <c:showVal val="0"/>
          <c:showCatName val="0"/>
          <c:showSerName val="0"/>
          <c:showPercent val="0"/>
          <c:showBubbleSize val="0"/>
        </c:dLbls>
        <c:marker val="1"/>
        <c:smooth val="0"/>
        <c:axId val="169011712"/>
        <c:axId val="107961088"/>
      </c:lineChart>
      <c:catAx>
        <c:axId val="1690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61088"/>
        <c:crosses val="autoZero"/>
        <c:auto val="1"/>
        <c:lblAlgn val="ctr"/>
        <c:lblOffset val="100"/>
        <c:tickLblSkip val="1"/>
        <c:tickMarkSkip val="1"/>
        <c:noMultiLvlLbl val="0"/>
      </c:catAx>
      <c:valAx>
        <c:axId val="1079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0.85</c:v>
                </c:pt>
                <c:pt idx="2">
                  <c:v>#N/A</c:v>
                </c:pt>
                <c:pt idx="3">
                  <c:v>0.99</c:v>
                </c:pt>
                <c:pt idx="4">
                  <c:v>0</c:v>
                </c:pt>
                <c:pt idx="5">
                  <c:v>0</c:v>
                </c:pt>
                <c:pt idx="6">
                  <c:v>0</c:v>
                </c:pt>
                <c:pt idx="7">
                  <c:v>0</c:v>
                </c:pt>
                <c:pt idx="8">
                  <c:v>0</c:v>
                </c:pt>
                <c:pt idx="9">
                  <c:v>0</c:v>
                </c:pt>
              </c:numCache>
            </c:numRef>
          </c:val>
          <c:extLst>
            <c:ext xmlns:c16="http://schemas.microsoft.com/office/drawing/2014/chart" uri="{C3380CC4-5D6E-409C-BE32-E72D297353CC}">
              <c16:uniqueId val="{00000000-5932-45F9-996B-3B2E080319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32-45F9-996B-3B2E080319ED}"/>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5932-45F9-996B-3B2E080319ED}"/>
            </c:ext>
          </c:extLst>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0.06</c:v>
                </c:pt>
                <c:pt idx="8">
                  <c:v>#N/A</c:v>
                </c:pt>
                <c:pt idx="9">
                  <c:v>0.09</c:v>
                </c:pt>
              </c:numCache>
            </c:numRef>
          </c:val>
          <c:extLst>
            <c:ext xmlns:c16="http://schemas.microsoft.com/office/drawing/2014/chart" uri="{C3380CC4-5D6E-409C-BE32-E72D297353CC}">
              <c16:uniqueId val="{00000003-5932-45F9-996B-3B2E080319E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0.09</c:v>
                </c:pt>
              </c:numCache>
            </c:numRef>
          </c:val>
          <c:extLst>
            <c:ext xmlns:c16="http://schemas.microsoft.com/office/drawing/2014/chart" uri="{C3380CC4-5D6E-409C-BE32-E72D297353CC}">
              <c16:uniqueId val="{00000004-5932-45F9-996B-3B2E080319E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1.51</c:v>
                </c:pt>
                <c:pt idx="2">
                  <c:v>#N/A</c:v>
                </c:pt>
                <c:pt idx="3">
                  <c:v>1.28</c:v>
                </c:pt>
                <c:pt idx="4">
                  <c:v>#N/A</c:v>
                </c:pt>
                <c:pt idx="5">
                  <c:v>1.02</c:v>
                </c:pt>
                <c:pt idx="6">
                  <c:v>#N/A</c:v>
                </c:pt>
                <c:pt idx="7">
                  <c:v>1.9</c:v>
                </c:pt>
                <c:pt idx="8">
                  <c:v>#N/A</c:v>
                </c:pt>
                <c:pt idx="9">
                  <c:v>1.1000000000000001</c:v>
                </c:pt>
              </c:numCache>
            </c:numRef>
          </c:val>
          <c:extLst>
            <c:ext xmlns:c16="http://schemas.microsoft.com/office/drawing/2014/chart" uri="{C3380CC4-5D6E-409C-BE32-E72D297353CC}">
              <c16:uniqueId val="{00000005-5932-45F9-996B-3B2E080319E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0.54</c:v>
                </c:pt>
                <c:pt idx="4">
                  <c:v>#N/A</c:v>
                </c:pt>
                <c:pt idx="5">
                  <c:v>0.78</c:v>
                </c:pt>
                <c:pt idx="6">
                  <c:v>#N/A</c:v>
                </c:pt>
                <c:pt idx="7">
                  <c:v>1.67</c:v>
                </c:pt>
                <c:pt idx="8">
                  <c:v>#N/A</c:v>
                </c:pt>
                <c:pt idx="9">
                  <c:v>1.18</c:v>
                </c:pt>
              </c:numCache>
            </c:numRef>
          </c:val>
          <c:extLst>
            <c:ext xmlns:c16="http://schemas.microsoft.com/office/drawing/2014/chart" uri="{C3380CC4-5D6E-409C-BE32-E72D297353CC}">
              <c16:uniqueId val="{00000006-5932-45F9-996B-3B2E080319E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4.8499999999999996</c:v>
                </c:pt>
                <c:pt idx="2">
                  <c:v>#N/A</c:v>
                </c:pt>
                <c:pt idx="3">
                  <c:v>4.6100000000000003</c:v>
                </c:pt>
                <c:pt idx="4">
                  <c:v>#N/A</c:v>
                </c:pt>
                <c:pt idx="5">
                  <c:v>4.01</c:v>
                </c:pt>
                <c:pt idx="6">
                  <c:v>#N/A</c:v>
                </c:pt>
                <c:pt idx="7">
                  <c:v>3.23</c:v>
                </c:pt>
                <c:pt idx="8">
                  <c:v>#N/A</c:v>
                </c:pt>
                <c:pt idx="9">
                  <c:v>3.42</c:v>
                </c:pt>
              </c:numCache>
            </c:numRef>
          </c:val>
          <c:extLst>
            <c:ext xmlns:c16="http://schemas.microsoft.com/office/drawing/2014/chart" uri="{C3380CC4-5D6E-409C-BE32-E72D297353CC}">
              <c16:uniqueId val="{00000007-5932-45F9-996B-3B2E080319ED}"/>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c:v>
                </c:pt>
                <c:pt idx="2">
                  <c:v>#N/A</c:v>
                </c:pt>
                <c:pt idx="3">
                  <c:v>3.56</c:v>
                </c:pt>
                <c:pt idx="4">
                  <c:v>#N/A</c:v>
                </c:pt>
                <c:pt idx="5">
                  <c:v>3.43</c:v>
                </c:pt>
                <c:pt idx="6">
                  <c:v>#N/A</c:v>
                </c:pt>
                <c:pt idx="7">
                  <c:v>3.56</c:v>
                </c:pt>
                <c:pt idx="8">
                  <c:v>#N/A</c:v>
                </c:pt>
                <c:pt idx="9">
                  <c:v>3.42</c:v>
                </c:pt>
              </c:numCache>
            </c:numRef>
          </c:val>
          <c:extLst>
            <c:ext xmlns:c16="http://schemas.microsoft.com/office/drawing/2014/chart" uri="{C3380CC4-5D6E-409C-BE32-E72D297353CC}">
              <c16:uniqueId val="{00000008-5932-45F9-996B-3B2E080319E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10.68</c:v>
                </c:pt>
                <c:pt idx="2">
                  <c:v>#N/A</c:v>
                </c:pt>
                <c:pt idx="3">
                  <c:v>11.9</c:v>
                </c:pt>
                <c:pt idx="4">
                  <c:v>#N/A</c:v>
                </c:pt>
                <c:pt idx="5">
                  <c:v>13.82</c:v>
                </c:pt>
                <c:pt idx="6">
                  <c:v>#N/A</c:v>
                </c:pt>
                <c:pt idx="7">
                  <c:v>16.079999999999998</c:v>
                </c:pt>
                <c:pt idx="8">
                  <c:v>#N/A</c:v>
                </c:pt>
                <c:pt idx="9">
                  <c:v>17.350000000000001</c:v>
                </c:pt>
              </c:numCache>
            </c:numRef>
          </c:val>
          <c:extLst>
            <c:ext xmlns:c16="http://schemas.microsoft.com/office/drawing/2014/chart" uri="{C3380CC4-5D6E-409C-BE32-E72D297353CC}">
              <c16:uniqueId val="{00000009-5932-45F9-996B-3B2E080319ED}"/>
            </c:ext>
          </c:extLst>
        </c:ser>
        <c:dLbls>
          <c:showLegendKey val="0"/>
          <c:showVal val="0"/>
          <c:showCatName val="0"/>
          <c:showSerName val="0"/>
          <c:showPercent val="0"/>
          <c:showBubbleSize val="0"/>
        </c:dLbls>
        <c:gapWidth val="150"/>
        <c:overlap val="100"/>
        <c:axId val="168523776"/>
        <c:axId val="67413120"/>
      </c:barChart>
      <c:catAx>
        <c:axId val="1685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13120"/>
        <c:crosses val="autoZero"/>
        <c:auto val="1"/>
        <c:lblAlgn val="ctr"/>
        <c:lblOffset val="100"/>
        <c:tickLblSkip val="1"/>
        <c:tickMarkSkip val="1"/>
        <c:noMultiLvlLbl val="0"/>
      </c:catAx>
      <c:valAx>
        <c:axId val="674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2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1657</c:v>
                </c:pt>
                <c:pt idx="5">
                  <c:v>1654</c:v>
                </c:pt>
                <c:pt idx="8">
                  <c:v>1625</c:v>
                </c:pt>
                <c:pt idx="11">
                  <c:v>1520</c:v>
                </c:pt>
                <c:pt idx="14">
                  <c:v>1461</c:v>
                </c:pt>
              </c:numCache>
            </c:numRef>
          </c:val>
          <c:extLst>
            <c:ext xmlns:c16="http://schemas.microsoft.com/office/drawing/2014/chart" uri="{C3380CC4-5D6E-409C-BE32-E72D297353CC}">
              <c16:uniqueId val="{00000000-1D19-424C-8863-D07F9C1F09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19-424C-8863-D07F9C1F09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20</c:v>
                </c:pt>
                <c:pt idx="6">
                  <c:v>22</c:v>
                </c:pt>
                <c:pt idx="9">
                  <c:v>27</c:v>
                </c:pt>
                <c:pt idx="12">
                  <c:v>28</c:v>
                </c:pt>
              </c:numCache>
            </c:numRef>
          </c:val>
          <c:extLst>
            <c:ext xmlns:c16="http://schemas.microsoft.com/office/drawing/2014/chart" uri="{C3380CC4-5D6E-409C-BE32-E72D297353CC}">
              <c16:uniqueId val="{00000002-1D19-424C-8863-D07F9C1F09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169</c:v>
                </c:pt>
                <c:pt idx="3">
                  <c:v>87</c:v>
                </c:pt>
                <c:pt idx="6">
                  <c:v>110</c:v>
                </c:pt>
                <c:pt idx="9">
                  <c:v>101</c:v>
                </c:pt>
                <c:pt idx="12">
                  <c:v>103</c:v>
                </c:pt>
              </c:numCache>
            </c:numRef>
          </c:val>
          <c:extLst>
            <c:ext xmlns:c16="http://schemas.microsoft.com/office/drawing/2014/chart" uri="{C3380CC4-5D6E-409C-BE32-E72D297353CC}">
              <c16:uniqueId val="{00000003-1D19-424C-8863-D07F9C1F09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307</c:v>
                </c:pt>
                <c:pt idx="3">
                  <c:v>336</c:v>
                </c:pt>
                <c:pt idx="6">
                  <c:v>349</c:v>
                </c:pt>
                <c:pt idx="9">
                  <c:v>358</c:v>
                </c:pt>
                <c:pt idx="12">
                  <c:v>355</c:v>
                </c:pt>
              </c:numCache>
            </c:numRef>
          </c:val>
          <c:extLst>
            <c:ext xmlns:c16="http://schemas.microsoft.com/office/drawing/2014/chart" uri="{C3380CC4-5D6E-409C-BE32-E72D297353CC}">
              <c16:uniqueId val="{00000004-1D19-424C-8863-D07F9C1F09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19-424C-8863-D07F9C1F09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19-424C-8863-D07F9C1F09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1899</c:v>
                </c:pt>
                <c:pt idx="3">
                  <c:v>1822</c:v>
                </c:pt>
                <c:pt idx="6">
                  <c:v>1713</c:v>
                </c:pt>
                <c:pt idx="9">
                  <c:v>1639</c:v>
                </c:pt>
                <c:pt idx="12">
                  <c:v>1602</c:v>
                </c:pt>
              </c:numCache>
            </c:numRef>
          </c:val>
          <c:extLst>
            <c:ext xmlns:c16="http://schemas.microsoft.com/office/drawing/2014/chart" uri="{C3380CC4-5D6E-409C-BE32-E72D297353CC}">
              <c16:uniqueId val="{00000007-1D19-424C-8863-D07F9C1F0986}"/>
            </c:ext>
          </c:extLst>
        </c:ser>
        <c:dLbls>
          <c:showLegendKey val="0"/>
          <c:showVal val="0"/>
          <c:showCatName val="0"/>
          <c:showSerName val="0"/>
          <c:showPercent val="0"/>
          <c:showBubbleSize val="0"/>
        </c:dLbls>
        <c:gapWidth val="100"/>
        <c:overlap val="100"/>
        <c:axId val="107498496"/>
        <c:axId val="6741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721</c:v>
                </c:pt>
                <c:pt idx="2">
                  <c:v>#N/A</c:v>
                </c:pt>
                <c:pt idx="3">
                  <c:v>#N/A</c:v>
                </c:pt>
                <c:pt idx="4">
                  <c:v>611</c:v>
                </c:pt>
                <c:pt idx="5">
                  <c:v>#N/A</c:v>
                </c:pt>
                <c:pt idx="6">
                  <c:v>#N/A</c:v>
                </c:pt>
                <c:pt idx="7">
                  <c:v>569</c:v>
                </c:pt>
                <c:pt idx="8">
                  <c:v>#N/A</c:v>
                </c:pt>
                <c:pt idx="9">
                  <c:v>#N/A</c:v>
                </c:pt>
                <c:pt idx="10">
                  <c:v>605</c:v>
                </c:pt>
                <c:pt idx="11">
                  <c:v>#N/A</c:v>
                </c:pt>
                <c:pt idx="12">
                  <c:v>#N/A</c:v>
                </c:pt>
                <c:pt idx="13">
                  <c:v>627</c:v>
                </c:pt>
                <c:pt idx="14">
                  <c:v>#N/A</c:v>
                </c:pt>
              </c:numCache>
            </c:numRef>
          </c:val>
          <c:smooth val="0"/>
          <c:extLst>
            <c:ext xmlns:c16="http://schemas.microsoft.com/office/drawing/2014/chart" uri="{C3380CC4-5D6E-409C-BE32-E72D297353CC}">
              <c16:uniqueId val="{00000008-1D19-424C-8863-D07F9C1F0986}"/>
            </c:ext>
          </c:extLst>
        </c:ser>
        <c:dLbls>
          <c:showLegendKey val="0"/>
          <c:showVal val="0"/>
          <c:showCatName val="0"/>
          <c:showSerName val="0"/>
          <c:showPercent val="0"/>
          <c:showBubbleSize val="0"/>
        </c:dLbls>
        <c:marker val="1"/>
        <c:smooth val="0"/>
        <c:axId val="107498496"/>
        <c:axId val="67415424"/>
      </c:lineChart>
      <c:catAx>
        <c:axId val="1074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15424"/>
        <c:crosses val="autoZero"/>
        <c:auto val="1"/>
        <c:lblAlgn val="ctr"/>
        <c:lblOffset val="100"/>
        <c:tickLblSkip val="1"/>
        <c:tickMarkSkip val="1"/>
        <c:noMultiLvlLbl val="0"/>
      </c:catAx>
      <c:valAx>
        <c:axId val="6741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13788</c:v>
                </c:pt>
                <c:pt idx="5">
                  <c:v>13264</c:v>
                </c:pt>
                <c:pt idx="8">
                  <c:v>12801</c:v>
                </c:pt>
                <c:pt idx="11">
                  <c:v>12332</c:v>
                </c:pt>
                <c:pt idx="14">
                  <c:v>12306</c:v>
                </c:pt>
              </c:numCache>
            </c:numRef>
          </c:val>
          <c:extLst>
            <c:ext xmlns:c16="http://schemas.microsoft.com/office/drawing/2014/chart" uri="{C3380CC4-5D6E-409C-BE32-E72D297353CC}">
              <c16:uniqueId val="{00000000-EE2D-4EF6-807D-BF32095AFB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303</c:v>
                </c:pt>
                <c:pt idx="5">
                  <c:v>243</c:v>
                </c:pt>
                <c:pt idx="8">
                  <c:v>193</c:v>
                </c:pt>
                <c:pt idx="11">
                  <c:v>157</c:v>
                </c:pt>
                <c:pt idx="14">
                  <c:v>116</c:v>
                </c:pt>
              </c:numCache>
            </c:numRef>
          </c:val>
          <c:extLst>
            <c:ext xmlns:c16="http://schemas.microsoft.com/office/drawing/2014/chart" uri="{C3380CC4-5D6E-409C-BE32-E72D297353CC}">
              <c16:uniqueId val="{00000001-EE2D-4EF6-807D-BF32095AFB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4620</c:v>
                </c:pt>
                <c:pt idx="5">
                  <c:v>4662</c:v>
                </c:pt>
                <c:pt idx="8">
                  <c:v>4815</c:v>
                </c:pt>
                <c:pt idx="11">
                  <c:v>4466</c:v>
                </c:pt>
                <c:pt idx="14">
                  <c:v>4220</c:v>
                </c:pt>
              </c:numCache>
            </c:numRef>
          </c:val>
          <c:extLst>
            <c:ext xmlns:c16="http://schemas.microsoft.com/office/drawing/2014/chart" uri="{C3380CC4-5D6E-409C-BE32-E72D297353CC}">
              <c16:uniqueId val="{00000002-EE2D-4EF6-807D-BF32095AFB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2D-4EF6-807D-BF32095AFB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2D-4EF6-807D-BF32095AFB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0</c:v>
                </c:pt>
              </c:numCache>
            </c:numRef>
          </c:val>
          <c:extLst>
            <c:ext xmlns:c16="http://schemas.microsoft.com/office/drawing/2014/chart" uri="{C3380CC4-5D6E-409C-BE32-E72D297353CC}">
              <c16:uniqueId val="{00000005-EE2D-4EF6-807D-BF32095AFB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1670</c:v>
                </c:pt>
                <c:pt idx="3">
                  <c:v>1501</c:v>
                </c:pt>
                <c:pt idx="6">
                  <c:v>1348</c:v>
                </c:pt>
                <c:pt idx="9">
                  <c:v>1255</c:v>
                </c:pt>
                <c:pt idx="12">
                  <c:v>1370</c:v>
                </c:pt>
              </c:numCache>
            </c:numRef>
          </c:val>
          <c:extLst>
            <c:ext xmlns:c16="http://schemas.microsoft.com/office/drawing/2014/chart" uri="{C3380CC4-5D6E-409C-BE32-E72D297353CC}">
              <c16:uniqueId val="{00000006-EE2D-4EF6-807D-BF32095AFB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781</c:v>
                </c:pt>
                <c:pt idx="3">
                  <c:v>746</c:v>
                </c:pt>
                <c:pt idx="6">
                  <c:v>708</c:v>
                </c:pt>
                <c:pt idx="9">
                  <c:v>674</c:v>
                </c:pt>
                <c:pt idx="12">
                  <c:v>646</c:v>
                </c:pt>
              </c:numCache>
            </c:numRef>
          </c:val>
          <c:extLst>
            <c:ext xmlns:c16="http://schemas.microsoft.com/office/drawing/2014/chart" uri="{C3380CC4-5D6E-409C-BE32-E72D297353CC}">
              <c16:uniqueId val="{00000007-EE2D-4EF6-807D-BF32095AFB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4333</c:v>
                </c:pt>
                <c:pt idx="3">
                  <c:v>4152</c:v>
                </c:pt>
                <c:pt idx="6">
                  <c:v>3872</c:v>
                </c:pt>
                <c:pt idx="9">
                  <c:v>3638</c:v>
                </c:pt>
                <c:pt idx="12">
                  <c:v>3405</c:v>
                </c:pt>
              </c:numCache>
            </c:numRef>
          </c:val>
          <c:extLst>
            <c:ext xmlns:c16="http://schemas.microsoft.com/office/drawing/2014/chart" uri="{C3380CC4-5D6E-409C-BE32-E72D297353CC}">
              <c16:uniqueId val="{00000008-EE2D-4EF6-807D-BF32095AFB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c:v>
                </c:pt>
                <c:pt idx="3">
                  <c:v>55</c:v>
                </c:pt>
                <c:pt idx="6">
                  <c:v>0</c:v>
                </c:pt>
                <c:pt idx="9">
                  <c:v>0</c:v>
                </c:pt>
                <c:pt idx="12">
                  <c:v>0</c:v>
                </c:pt>
              </c:numCache>
            </c:numRef>
          </c:val>
          <c:extLst>
            <c:ext xmlns:c16="http://schemas.microsoft.com/office/drawing/2014/chart" uri="{C3380CC4-5D6E-409C-BE32-E72D297353CC}">
              <c16:uniqueId val="{00000009-EE2D-4EF6-807D-BF32095AFB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13600</c:v>
                </c:pt>
                <c:pt idx="3">
                  <c:v>13036</c:v>
                </c:pt>
                <c:pt idx="6">
                  <c:v>12563</c:v>
                </c:pt>
                <c:pt idx="9">
                  <c:v>12293</c:v>
                </c:pt>
                <c:pt idx="12">
                  <c:v>12074</c:v>
                </c:pt>
              </c:numCache>
            </c:numRef>
          </c:val>
          <c:extLst>
            <c:ext xmlns:c16="http://schemas.microsoft.com/office/drawing/2014/chart" uri="{C3380CC4-5D6E-409C-BE32-E72D297353CC}">
              <c16:uniqueId val="{0000000A-EE2D-4EF6-807D-BF32095AFB8C}"/>
            </c:ext>
          </c:extLst>
        </c:ser>
        <c:dLbls>
          <c:showLegendKey val="0"/>
          <c:showVal val="0"/>
          <c:showCatName val="0"/>
          <c:showSerName val="0"/>
          <c:showPercent val="0"/>
          <c:showBubbleSize val="0"/>
        </c:dLbls>
        <c:gapWidth val="100"/>
        <c:overlap val="100"/>
        <c:axId val="169243136"/>
        <c:axId val="6741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1783</c:v>
                </c:pt>
                <c:pt idx="2">
                  <c:v>#N/A</c:v>
                </c:pt>
                <c:pt idx="3">
                  <c:v>#N/A</c:v>
                </c:pt>
                <c:pt idx="4">
                  <c:v>1321</c:v>
                </c:pt>
                <c:pt idx="5">
                  <c:v>#N/A</c:v>
                </c:pt>
                <c:pt idx="6">
                  <c:v>#N/A</c:v>
                </c:pt>
                <c:pt idx="7">
                  <c:v>683</c:v>
                </c:pt>
                <c:pt idx="8">
                  <c:v>#N/A</c:v>
                </c:pt>
                <c:pt idx="9">
                  <c:v>#N/A</c:v>
                </c:pt>
                <c:pt idx="10">
                  <c:v>911</c:v>
                </c:pt>
                <c:pt idx="11">
                  <c:v>#N/A</c:v>
                </c:pt>
                <c:pt idx="12">
                  <c:v>#N/A</c:v>
                </c:pt>
                <c:pt idx="13">
                  <c:v>853</c:v>
                </c:pt>
                <c:pt idx="14">
                  <c:v>#N/A</c:v>
                </c:pt>
              </c:numCache>
            </c:numRef>
          </c:val>
          <c:smooth val="0"/>
          <c:extLst>
            <c:ext xmlns:c16="http://schemas.microsoft.com/office/drawing/2014/chart" uri="{C3380CC4-5D6E-409C-BE32-E72D297353CC}">
              <c16:uniqueId val="{0000000B-EE2D-4EF6-807D-BF32095AFB8C}"/>
            </c:ext>
          </c:extLst>
        </c:ser>
        <c:dLbls>
          <c:showLegendKey val="0"/>
          <c:showVal val="0"/>
          <c:showCatName val="0"/>
          <c:showSerName val="0"/>
          <c:showPercent val="0"/>
          <c:showBubbleSize val="0"/>
        </c:dLbls>
        <c:marker val="1"/>
        <c:smooth val="0"/>
        <c:axId val="169243136"/>
        <c:axId val="67417728"/>
      </c:lineChart>
      <c:catAx>
        <c:axId val="1692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417728"/>
        <c:crosses val="autoZero"/>
        <c:auto val="1"/>
        <c:lblAlgn val="ctr"/>
        <c:lblOffset val="100"/>
        <c:tickLblSkip val="1"/>
        <c:tickMarkSkip val="1"/>
        <c:noMultiLvlLbl val="0"/>
      </c:catAx>
      <c:valAx>
        <c:axId val="674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3763</c:v>
                </c:pt>
                <c:pt idx="1">
                  <c:v>3442</c:v>
                </c:pt>
                <c:pt idx="2">
                  <c:v>3113</c:v>
                </c:pt>
              </c:numCache>
            </c:numRef>
          </c:val>
          <c:extLst>
            <c:ext xmlns:c16="http://schemas.microsoft.com/office/drawing/2014/chart" uri="{C3380CC4-5D6E-409C-BE32-E72D297353CC}">
              <c16:uniqueId val="{00000000-7BC9-4D32-9E94-DD0AAC45E9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c:v>
                </c:pt>
                <c:pt idx="1">
                  <c:v>22</c:v>
                </c:pt>
                <c:pt idx="2">
                  <c:v>22</c:v>
                </c:pt>
              </c:numCache>
            </c:numRef>
          </c:val>
          <c:extLst>
            <c:ext xmlns:c16="http://schemas.microsoft.com/office/drawing/2014/chart" uri="{C3380CC4-5D6E-409C-BE32-E72D297353CC}">
              <c16:uniqueId val="{00000001-7BC9-4D32-9E94-DD0AAC45E9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2271</c:v>
                </c:pt>
                <c:pt idx="1">
                  <c:v>2318</c:v>
                </c:pt>
                <c:pt idx="2">
                  <c:v>2316</c:v>
                </c:pt>
              </c:numCache>
            </c:numRef>
          </c:val>
          <c:extLst>
            <c:ext xmlns:c16="http://schemas.microsoft.com/office/drawing/2014/chart" uri="{C3380CC4-5D6E-409C-BE32-E72D297353CC}">
              <c16:uniqueId val="{00000002-7BC9-4D32-9E94-DD0AAC45E964}"/>
            </c:ext>
          </c:extLst>
        </c:ser>
        <c:dLbls>
          <c:showLegendKey val="0"/>
          <c:showVal val="0"/>
          <c:showCatName val="0"/>
          <c:showSerName val="0"/>
          <c:showPercent val="0"/>
          <c:showBubbleSize val="0"/>
        </c:dLbls>
        <c:gapWidth val="120"/>
        <c:overlap val="100"/>
        <c:axId val="169628160"/>
        <c:axId val="169100416"/>
      </c:barChart>
      <c:catAx>
        <c:axId val="1696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100416"/>
        <c:crosses val="autoZero"/>
        <c:auto val="1"/>
        <c:lblAlgn val="ctr"/>
        <c:lblOffset val="100"/>
        <c:tickLblSkip val="1"/>
        <c:tickMarkSkip val="1"/>
        <c:noMultiLvlLbl val="0"/>
      </c:catAx>
      <c:valAx>
        <c:axId val="169100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6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{94B27E4B-31D9-41CC-A735-B79FA6702504}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A7-4788-82D7-59B6B28196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{EEAD9D5F-4E92-4F6C-A672-8419434FD523}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A7-4788-82D7-59B6B28196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{01289D53-4112-4AC8-9DA1-A2D212EC7E98}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A7-4788-82D7-59B6B28196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{C60CDE96-17FB-41F6-B478-913BA43CD32B}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A7-4788-82D7-59B6B28196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{DAD9DD66-2EEE-4DF1-8B98-2BF07088E64E}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A7-4788-82D7-59B6B281964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{D0F00746-46CD-4B16-A86D-4EAE87AF0453}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A7-4788-82D7-59B6B281964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{2085E81C-0626-4A22-B9BC-717A3382BB0D}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A7-4788-82D7-59B6B281964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{D028D4F9-49FA-4F45-80C4-C035D3E0C461}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A7-4788-82D7-59B6B281964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{5730D981-3BC3-42E5-86C7-9E53855F811D}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A7-4788-82D7-59B6B28196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59.9</c:v>
                </c:pt>
                <c:pt idx="32">
                  <c:v>61.3</c:v>
                </c:pt>
              </c:numCache>
            </c:numRef>
          </c:xVal>
          <c:yVal>
            <c:numRef>
              <c:f>公会計指標分析・財政指標組合せ分析表!$BP$51:$DC$51</c:f>
              <c:numCache>
                <c:formatCode>#,##0.0;"▲ "#,##0.0</c:formatCode>
                <c:ptCount val="40"/>
                <c:pt idx="16">
                  <c:v>10.5</c:v>
                </c:pt>
                <c:pt idx="24">
                  <c:v>14.9</c:v>
                </c:pt>
                <c:pt idx="32">
                  <c:v>13.9</c:v>
                </c:pt>
              </c:numCache>
            </c:numRef>
          </c:yVal>
          <c:smooth val="0"/>
          <c:extLst>
            <c:ext xmlns:c16="http://schemas.microsoft.com/office/drawing/2014/chart" uri="{C3380CC4-5D6E-409C-BE32-E72D297353CC}">
              <c16:uniqueId val="{00000009-12A7-4788-82D7-59B6B28196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{64AFD281-1AB0-4439-90DC-F3CA59974D63}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A7-4788-82D7-59B6B28196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{1933E4DD-5292-4AA2-9B61-37602A8BC9F9}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A7-4788-82D7-59B6B28196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{F6CA8050-ADA6-4104-900A-ECB7B75D5CDB}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A7-4788-82D7-59B6B28196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{66AA687B-FE76-4733-BE01-9705E3D09BF5}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A7-4788-82D7-59B6B28196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{9C7B6795-1E6F-4748-9B2F-C96AFC6C248E}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A7-4788-82D7-59B6B281964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{2FE706E1-5F63-4DD2-976E-67CB56C16A8F}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A7-4788-82D7-59B6B281964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{25AC3B25-6C81-4477-80BB-E116E97E0591}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A7-4788-82D7-59B6B281964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{94892EFC-5ACE-41CF-A5E9-A1CF31CBBED8}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A7-4788-82D7-59B6B281964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{D366917C-1553-4FBE-8B54-DCF41CB458CD}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A7-4788-82D7-59B6B28196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12A7-4788-82D7-59B6B2819641}"/>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{89D8FCF8-B5C3-4F8A-A15A-753938A5BDC0}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1DC-4CDA-B586-35CA9D49AE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{709160FF-755D-4D20-B217-9AD1CB96A02C}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DC-4CDA-B586-35CA9D49AE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{BA1291D4-0F45-43D9-AAFB-332E172DB6DB}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DC-4CDA-B586-35CA9D49AE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{F9D06C2F-1A47-4046-9887-5C8E61F1D874}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DC-4CDA-B586-35CA9D49AE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{1C4EDE13-61EC-47D1-9C88-1BE183486BF9}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DC-4CDA-B586-35CA9D49AE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{83454C3F-21D3-40AD-A868-53BC94272C47}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1DC-4CDA-B586-35CA9D49AE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{35FD31ED-8FB2-48B5-A0BC-01ECD157D9D1}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1DC-4CDA-B586-35CA9D49AE7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{45EFFD21-099F-42C8-A196-71EB60E5D855}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1DC-4CDA-B586-35CA9D49AE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{4689EBC0-D520-4D29-9606-F393A948F75D}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1DC-4CDA-B586-35CA9D49AE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10.4</c:v>
                </c:pt>
                <c:pt idx="16">
                  <c:v>9.6999999999999993</c:v>
                </c:pt>
                <c:pt idx="24">
                  <c:v>9.4</c:v>
                </c:pt>
                <c:pt idx="32">
                  <c:v>9.6</c:v>
                </c:pt>
              </c:numCache>
            </c:numRef>
          </c:xVal>
          <c:yVal>
            <c:numRef>
              <c:f>公会計指標分析・財政指標組合せ分析表!$BP$73:$DC$73</c:f>
              <c:numCache>
                <c:formatCode>#,##0.0;"▲ "#,##0.0</c:formatCode>
                <c:ptCount val="40"/>
                <c:pt idx="0">
                  <c:v>27.1</c:v>
                </c:pt>
                <c:pt idx="8">
                  <c:v>20.5</c:v>
                </c:pt>
                <c:pt idx="16">
                  <c:v>10.5</c:v>
                </c:pt>
                <c:pt idx="24">
                  <c:v>14.9</c:v>
                </c:pt>
                <c:pt idx="32">
                  <c:v>13.9</c:v>
                </c:pt>
              </c:numCache>
            </c:numRef>
          </c:yVal>
          <c:smooth val="0"/>
          <c:extLst>
            <c:ext xmlns:c16="http://schemas.microsoft.com/office/drawing/2014/chart" uri="{C3380CC4-5D6E-409C-BE32-E72D297353CC}">
              <c16:uniqueId val="{00000009-A1DC-4CDA-B586-35CA9D49AE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{CC4B8B86-E70F-4816-8078-1F36907A5215}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1DC-4CDA-B586-35CA9D49AE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{AD744821-69B4-4A66-B723-74852A99999D}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DC-4CDA-B586-35CA9D49AE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{A9868E15-2246-4969-B03B-5CB261901C8A}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DC-4CDA-B586-35CA9D49AE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{158716CC-3B16-4DCA-A490-CEDA8F005EDF}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DC-4CDA-B586-35CA9D49AE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{2EFD1550-CC3C-4D15-A89F-DFD3E7386FFB}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DC-4CDA-B586-35CA9D49AE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{01928EEF-76CA-486E-BDFD-A643DD995337}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1DC-4CDA-B586-35CA9D49AE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{20A28778-1DF2-40F0-AF5E-A5B0E9868208}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1DC-4CDA-B586-35CA9D49AE7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{DD44020E-9BE6-4384-BBC9-270877B45A63}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1DC-4CDA-B586-35CA9D49AE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{8761637D-0806-4006-91B3-A0D7930138D3}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1DC-4CDA-B586-35CA9D49AE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A1DC-4CDA-B586-35CA9D49AE7D}"/>
            </c:ext>
          </c:extLst>
        </c:ser>
        <c:dLbls>
          <c:showLegendKey val="0"/>
          <c:showVal val="1"/>
          <c:showCatName val="0"/>
          <c:showSerName val="0"/>
          <c:showPercent val="0"/>
          <c:showBubbleSize val="0"/>
        </c:dLbls>
        <c:axId val="84219776"/>
        <c:axId val="84234240"/>
      </c:scatterChart>
      <c:valAx>
        <c:axId val="84219776"/>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している。今後は、既発債の償還の完了や起債発行額と元利償還額が同程度となることで地方債残高が横ばいまたは若干の増減を繰り返すことにより、公債費も同様に推移すると見込まれる。</a:t>
          </a:r>
        </a:p>
        <a:p>
          <a:r>
            <a:rPr kumimoji="1" lang="ja-JP" altLang="en-US" sz="1400">
              <a:latin typeface="ＭＳ ゴシック" pitchFamily="49" charset="-128"/>
              <a:ea typeface="ＭＳ ゴシック" pitchFamily="49" charset="-128"/>
            </a:rPr>
            <a:t>　上水道事業は償還がピークを迎えており今後は減少していくものの、公共下水道事業の進捗に伴い、公営企業債全体としては増加するものと見込まれる。</a:t>
          </a:r>
        </a:p>
        <a:p>
          <a:r>
            <a:rPr kumimoji="1" lang="ja-JP" altLang="en-US" sz="1400">
              <a:latin typeface="ＭＳ ゴシック" pitchFamily="49" charset="-128"/>
              <a:ea typeface="ＭＳ ゴシック" pitchFamily="49" charset="-128"/>
            </a:rPr>
            <a:t>　今後、実質公債費比率（分子）は同水準で推移するが、普通交付税の縮減とともに標準財政規模が縮小する見込みであるため、実質公債費比率は下げ止まりとなりつつある。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退職手当負担見込み額の</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百万円増、財政調整基金の多額の繰り入れによる充当可能基金の</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百万円減があったものの、一般会計等の地方債残高の</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百万円減、公営企業債等繰入見込額の</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百万円減等が影響し、分子が減額となった。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百万円）が大きく影響し、基金全体では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っていくべきだが、近年は財源不足が続き、多額の繰り入れを行っている。このまま繰り入れを行っていると、数年で財政調整基金が枯渇してしまう恐れがあり、他の基金を含めた基金の有効な活用方法の検討と、経費節減による一般財源ベースでの予算規模の縮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公共施設整備基金：公共施設の整備に要する資金を積み立て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中小企業融資運営基金：中小企業者の金融の円滑化による企業の育成振興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ふるさと夢基金：キラリと光るまちづくりに資する事業の推進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まちづくり振興基金：増減なし（平成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年度までは果実を事業へ充当）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公共施設整備基金：基金利子の積み立てのみ（百万円単位での増減なし）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中小企業融資運営基金：町内金融機関へ預託するため、増減なし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地域福祉基金：３百万円を取り崩して、高齢者疾病予防研究事業に充当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ふるさと夢基金：３百万円を取り崩して、ふるさと夢基金事業に充当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まちづくり振興基金：合併特例債により造成した基金であり、平成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年度末でその元金償還が終了するが、その後の基金活用は未定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中小企業融資運営基金：引き続き町内の金融機関に預託し、中小企業者を支援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地域福祉基金：高齢者疾病予防研究事業が平成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年度で終了予定のため、その後の活用については未定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ふるさと夢基金：ふるさと夢基金事業が平成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年度で終了予定のため、平成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年度末で基金廃止予定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年度は普通交付税の合併算定替の縮減３年目にあたり、縮減の影響が財政調整基金の取り崩し（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百万円）に直結した。このため、平成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交付税の合併算定替縮減に向けて財政調整基金を積み増していた。合併算定替相当の基金減少はやむを得ない面があるが、財政運営の安定のためには、引き続き経常経費削減と自主財源確保等に努めつつ、一般財源ベースでの予算規模の縮減等を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基金利子の積み立てのみ（百万円単位での増減なし）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これまでの取り組みでにより地方債残高は大幅に減少しており、現時点で減債基金の積み立てや取り崩しは検討していない。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有形固定資産減価償却費率は、耐用年数を経過または迎えつつある公共施設が多くあることで、全国平均よりも高く、類似団体内でも高位に位置している。平成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月に策定した世羅町公共施設等総合管理計画に沿って、公共施設について必要なサービス水準を確保しつつ、廃止や周辺施設との機能集約により施設総量の縮減に努める。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156180</xdr:rowOff>
    </xdr:from>
    <xdr:to>
      <xdr:col>23</xdr:col>
      <xdr:colOff>136525</xdr:colOff>
      <xdr:row>27</xdr:row>
      <xdr:rowOff>86330</xdr:rowOff>
    </xdr:to>
    <xdr:sp macro="" textlink="">
      <xdr:nvSpPr>
        <xdr:cNvPr id="80" name="楕円 79"/>
        <xdr:cNvSpPr/>
      </xdr:nvSpPr>
      <xdr:spPr>
        <a:xfrm>
          <a:off x="4711700" y="53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7607</xdr:rowOff>
    </xdr:from>
    <xdr:ext cx="405111" cy="259045"/>
    <xdr:sp macro="" textlink="">
      <xdr:nvSpPr>
        <xdr:cNvPr id="81" name="有形固定資産減価償却率該当値テキスト"/>
        <xdr:cNvSpPr txBox="1"/>
      </xdr:nvSpPr>
      <xdr:spPr>
        <a:xfrm>
          <a:off x="4813300" y="523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128663</xdr:rowOff>
    </xdr:from>
    <xdr:to>
      <xdr:col>19</xdr:col>
      <xdr:colOff>187325</xdr:colOff>
      <xdr:row>28</xdr:row>
      <xdr:rowOff>58813</xdr:rowOff>
    </xdr:to>
    <xdr:sp macro="" textlink="">
      <xdr:nvSpPr>
        <xdr:cNvPr id="82" name="楕円 81"/>
        <xdr:cNvSpPr/>
      </xdr:nvSpPr>
      <xdr:spPr>
        <a:xfrm>
          <a:off x="4000500" y="55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35530</xdr:rowOff>
    </xdr:from>
    <xdr:to>
      <xdr:col>23</xdr:col>
      <xdr:colOff>85725</xdr:colOff>
      <xdr:row>28</xdr:row>
      <xdr:rowOff>8013</xdr:rowOff>
    </xdr:to>
    <xdr:cxnSp macro="">
      <xdr:nvCxnSpPr>
        <xdr:cNvPr id="83" name="直線コネクタ 82"/>
        <xdr:cNvCxnSpPr/>
      </xdr:nvCxnSpPr>
      <xdr:spPr>
        <a:xfrm flipV="1">
          <a:off x="4051300" y="5436205"/>
          <a:ext cx="7112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4" name="楕円 83"/>
        <xdr:cNvSpPr/>
      </xdr:nvSpPr>
      <xdr:spPr>
        <a:xfrm>
          <a:off x="3238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8013</xdr:rowOff>
    </xdr:from>
    <xdr:to>
      <xdr:col>19</xdr:col>
      <xdr:colOff>136525</xdr:colOff>
      <xdr:row>28</xdr:row>
      <xdr:rowOff>90261</xdr:rowOff>
    </xdr:to>
    <xdr:cxnSp macro="">
      <xdr:nvCxnSpPr>
        <xdr:cNvPr id="85" name="直線コネクタ 84"/>
        <xdr:cNvCxnSpPr/>
      </xdr:nvCxnSpPr>
      <xdr:spPr>
        <a:xfrm flipV="1">
          <a:off x="3289300" y="5580138"/>
          <a:ext cx="7620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86" name="n_1ave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87" name="n_2ave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75340</xdr:rowOff>
    </xdr:from>
    <xdr:ext cx="405111" cy="259045"/>
    <xdr:sp macro="" textlink="">
      <xdr:nvSpPr>
        <xdr:cNvPr id="88" name="n_1mainValue有形固定資産減価償却率"/>
        <xdr:cNvSpPr txBox="1"/>
      </xdr:nvSpPr>
      <xdr:spPr>
        <a:xfrm>
          <a:off x="3836044" y="530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89" name="n_2mainValue有形固定資産減価償却率"/>
        <xdr:cNvSpPr txBox="1"/>
      </xdr:nvSpPr>
      <xdr:spPr>
        <a:xfrm>
          <a:off x="30867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全国平均を下回り、類似団体平均とほぼ同値となっている。町債現在高が年々減少していることが大きく影響している。今後も引き続き、適正に負債を管理していくことで、債務償還可能年数の増に繋がらないよう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8" name="直線コネクタ 117"/>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9"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0" name="直線コネクタ 119"/>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3"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4" name="フローチャート: 判断 123"/>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30" name="楕円 129"/>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31"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0" name="楕円 69"/>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1" name="【道路】&#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2" name="楕円 71"/>
        <xdr:cNvSpPr/>
      </xdr:nvSpPr>
      <xdr:spPr>
        <a:xfrm>
          <a:off x="3746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163830</xdr:rowOff>
    </xdr:to>
    <xdr:cxnSp macro="">
      <xdr:nvCxnSpPr>
        <xdr:cNvPr id="73" name="直線コネクタ 72"/>
        <xdr:cNvCxnSpPr/>
      </xdr:nvCxnSpPr>
      <xdr:spPr>
        <a:xfrm flipV="1">
          <a:off x="3797300" y="60998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107950</xdr:rowOff>
    </xdr:to>
    <xdr:sp macro="" textlink="">
      <xdr:nvSpPr>
        <xdr:cNvPr id="74" name="楕円 73"/>
        <xdr:cNvSpPr/>
      </xdr:nvSpPr>
      <xdr:spPr>
        <a:xfrm>
          <a:off x="2857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57150</xdr:rowOff>
    </xdr:to>
    <xdr:cxnSp macro="">
      <xdr:nvCxnSpPr>
        <xdr:cNvPr id="75" name="直線コネクタ 74"/>
        <xdr:cNvCxnSpPr/>
      </xdr:nvCxnSpPr>
      <xdr:spPr>
        <a:xfrm flipV="1">
          <a:off x="2908300" y="6164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6"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7" name="n_2aveValue【道路】&#10;有形固定資産減価償却率"/>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78" name="n_1main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124477</xdr:rowOff>
    </xdr:from>
    <xdr:ext cx="405111" cy="259045"/>
    <xdr:sp macro="" textlink="">
      <xdr:nvSpPr>
        <xdr:cNvPr id="79" name="n_2mainValue【道路】&#10;有形固定資産減価償却率"/>
        <xdr:cNvSpPr txBox="1"/>
      </xdr:nvSpPr>
      <xdr:spPr>
        <a:xfrm>
          <a:off x="2705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130570</xdr:rowOff>
    </xdr:from>
    <xdr:to>
      <xdr:col>54</xdr:col>
      <xdr:colOff>189865</xdr:colOff>
      <xdr:row>41</xdr:row>
      <xdr:rowOff>11323</xdr:rowOff>
    </xdr:to>
    <xdr:cxnSp macro="">
      <xdr:nvCxnSpPr>
        <xdr:cNvPr id="101" name="直線コネクタ 100"/>
        <xdr:cNvCxnSpPr/>
      </xdr:nvCxnSpPr>
      <xdr:spPr>
        <a:xfrm flipV="1">
          <a:off x="10476865" y="6817120"/>
          <a:ext cx="0" cy="223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15150</xdr:rowOff>
    </xdr:from>
    <xdr:ext cx="534377" cy="259045"/>
    <xdr:sp macro="" textlink="">
      <xdr:nvSpPr>
        <xdr:cNvPr id="102" name="【道路】&#10;一人当たり延長最小値テキスト"/>
        <xdr:cNvSpPr txBox="1"/>
      </xdr:nvSpPr>
      <xdr:spPr>
        <a:xfrm>
          <a:off x="10515600" y="70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11323</xdr:rowOff>
    </xdr:from>
    <xdr:to>
      <xdr:col>55</xdr:col>
      <xdr:colOff>88900</xdr:colOff>
      <xdr:row>41</xdr:row>
      <xdr:rowOff>11323</xdr:rowOff>
    </xdr:to>
    <xdr:cxnSp macro="">
      <xdr:nvCxnSpPr>
        <xdr:cNvPr id="103" name="直線コネクタ 102"/>
        <xdr:cNvCxnSpPr/>
      </xdr:nvCxnSpPr>
      <xdr:spPr>
        <a:xfrm>
          <a:off x="10388600" y="704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77247</xdr:rowOff>
    </xdr:from>
    <xdr:ext cx="534377" cy="259045"/>
    <xdr:sp macro="" textlink="">
      <xdr:nvSpPr>
        <xdr:cNvPr id="104" name="【道路】&#10;一人当たり延長最大値テキスト"/>
        <xdr:cNvSpPr txBox="1"/>
      </xdr:nvSpPr>
      <xdr:spPr>
        <a:xfrm>
          <a:off x="10515600" y="65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130570</xdr:rowOff>
    </xdr:from>
    <xdr:to>
      <xdr:col>55</xdr:col>
      <xdr:colOff>88900</xdr:colOff>
      <xdr:row>39</xdr:row>
      <xdr:rowOff>130570</xdr:rowOff>
    </xdr:to>
    <xdr:cxnSp macro="">
      <xdr:nvCxnSpPr>
        <xdr:cNvPr id="105" name="直線コネクタ 104"/>
        <xdr:cNvCxnSpPr/>
      </xdr:nvCxnSpPr>
      <xdr:spPr>
        <a:xfrm>
          <a:off x="10388600" y="68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39946</xdr:rowOff>
    </xdr:from>
    <xdr:ext cx="534377" cy="259045"/>
    <xdr:sp macro="" textlink="">
      <xdr:nvSpPr>
        <xdr:cNvPr id="106" name="【道路】&#10;一人当たり延長平均値テキスト"/>
        <xdr:cNvSpPr txBox="1"/>
      </xdr:nvSpPr>
      <xdr:spPr>
        <a:xfrm>
          <a:off x="10515600" y="6897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61519</xdr:rowOff>
    </xdr:from>
    <xdr:to>
      <xdr:col>55</xdr:col>
      <xdr:colOff>50800</xdr:colOff>
      <xdr:row>40</xdr:row>
      <xdr:rowOff>163119</xdr:rowOff>
    </xdr:to>
    <xdr:sp macro="" textlink="">
      <xdr:nvSpPr>
        <xdr:cNvPr id="107" name="フローチャート: 判断 106"/>
        <xdr:cNvSpPr/>
      </xdr:nvSpPr>
      <xdr:spPr>
        <a:xfrm>
          <a:off x="10426700" y="69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76213</xdr:rowOff>
    </xdr:from>
    <xdr:to>
      <xdr:col>50</xdr:col>
      <xdr:colOff>165100</xdr:colOff>
      <xdr:row>41</xdr:row>
      <xdr:rowOff>6363</xdr:rowOff>
    </xdr:to>
    <xdr:sp macro="" textlink="">
      <xdr:nvSpPr>
        <xdr:cNvPr id="108" name="フローチャート: 判断 107"/>
        <xdr:cNvSpPr/>
      </xdr:nvSpPr>
      <xdr:spPr>
        <a:xfrm>
          <a:off x="9588500" y="693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37109</xdr:rowOff>
    </xdr:from>
    <xdr:to>
      <xdr:col>46</xdr:col>
      <xdr:colOff>38100</xdr:colOff>
      <xdr:row>40</xdr:row>
      <xdr:rowOff>138709</xdr:rowOff>
    </xdr:to>
    <xdr:sp macro="" textlink="">
      <xdr:nvSpPr>
        <xdr:cNvPr id="109" name="フローチャート: 判断 108"/>
        <xdr:cNvSpPr/>
      </xdr:nvSpPr>
      <xdr:spPr>
        <a:xfrm>
          <a:off x="8699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27809</xdr:rowOff>
    </xdr:from>
    <xdr:to>
      <xdr:col>55</xdr:col>
      <xdr:colOff>50800</xdr:colOff>
      <xdr:row>40</xdr:row>
      <xdr:rowOff>129409</xdr:rowOff>
    </xdr:to>
    <xdr:sp macro="" textlink="">
      <xdr:nvSpPr>
        <xdr:cNvPr id="115" name="楕円 114"/>
        <xdr:cNvSpPr/>
      </xdr:nvSpPr>
      <xdr:spPr>
        <a:xfrm>
          <a:off x="10426700" y="68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50686</xdr:rowOff>
    </xdr:from>
    <xdr:ext cx="534377" cy="259045"/>
    <xdr:sp macro="" textlink="">
      <xdr:nvSpPr>
        <xdr:cNvPr id="116" name="【道路】&#10;一人当たり延長該当値テキスト"/>
        <xdr:cNvSpPr txBox="1"/>
      </xdr:nvSpPr>
      <xdr:spPr>
        <a:xfrm>
          <a:off x="10515600" y="67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31321</xdr:rowOff>
    </xdr:from>
    <xdr:to>
      <xdr:col>50</xdr:col>
      <xdr:colOff>165100</xdr:colOff>
      <xdr:row>40</xdr:row>
      <xdr:rowOff>132921</xdr:rowOff>
    </xdr:to>
    <xdr:sp macro="" textlink="">
      <xdr:nvSpPr>
        <xdr:cNvPr id="117" name="楕円 116"/>
        <xdr:cNvSpPr/>
      </xdr:nvSpPr>
      <xdr:spPr>
        <a:xfrm>
          <a:off x="9588500" y="68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78609</xdr:rowOff>
    </xdr:from>
    <xdr:to>
      <xdr:col>55</xdr:col>
      <xdr:colOff>0</xdr:colOff>
      <xdr:row>40</xdr:row>
      <xdr:rowOff>82121</xdr:rowOff>
    </xdr:to>
    <xdr:cxnSp macro="">
      <xdr:nvCxnSpPr>
        <xdr:cNvPr id="118" name="直線コネクタ 117"/>
        <xdr:cNvCxnSpPr/>
      </xdr:nvCxnSpPr>
      <xdr:spPr>
        <a:xfrm flipV="1">
          <a:off x="9639300" y="6936609"/>
          <a:ext cx="8382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1648</xdr:rowOff>
    </xdr:from>
    <xdr:to>
      <xdr:col>46</xdr:col>
      <xdr:colOff>38100</xdr:colOff>
      <xdr:row>35</xdr:row>
      <xdr:rowOff>103248</xdr:rowOff>
    </xdr:to>
    <xdr:sp macro="" textlink="">
      <xdr:nvSpPr>
        <xdr:cNvPr id="119" name="楕円 118"/>
        <xdr:cNvSpPr/>
      </xdr:nvSpPr>
      <xdr:spPr>
        <a:xfrm>
          <a:off x="8699500" y="60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52448</xdr:rowOff>
    </xdr:from>
    <xdr:to>
      <xdr:col>50</xdr:col>
      <xdr:colOff>114300</xdr:colOff>
      <xdr:row>40</xdr:row>
      <xdr:rowOff>82121</xdr:rowOff>
    </xdr:to>
    <xdr:cxnSp macro="">
      <xdr:nvCxnSpPr>
        <xdr:cNvPr id="120" name="直線コネクタ 119"/>
        <xdr:cNvCxnSpPr/>
      </xdr:nvCxnSpPr>
      <xdr:spPr>
        <a:xfrm>
          <a:off x="8750300" y="6053198"/>
          <a:ext cx="889000" cy="88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168940</xdr:rowOff>
    </xdr:from>
    <xdr:ext cx="534377" cy="259045"/>
    <xdr:sp macro="" textlink="">
      <xdr:nvSpPr>
        <xdr:cNvPr id="121" name="n_1aveValue【道路】&#10;一人当たり延長"/>
        <xdr:cNvSpPr txBox="1"/>
      </xdr:nvSpPr>
      <xdr:spPr>
        <a:xfrm>
          <a:off x="9359411" y="70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129836</xdr:rowOff>
    </xdr:from>
    <xdr:ext cx="534377" cy="259045"/>
    <xdr:sp macro="" textlink="">
      <xdr:nvSpPr>
        <xdr:cNvPr id="122" name="n_2aveValue【道路】&#10;一人当たり延長"/>
        <xdr:cNvSpPr txBox="1"/>
      </xdr:nvSpPr>
      <xdr:spPr>
        <a:xfrm>
          <a:off x="8483111" y="69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149448</xdr:rowOff>
    </xdr:from>
    <xdr:ext cx="534377" cy="259045"/>
    <xdr:sp macro="" textlink="">
      <xdr:nvSpPr>
        <xdr:cNvPr id="123" name="n_1mainValue【道路】&#10;一人当たり延長"/>
        <xdr:cNvSpPr txBox="1"/>
      </xdr:nvSpPr>
      <xdr:spPr>
        <a:xfrm>
          <a:off x="9359411" y="66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119775</xdr:rowOff>
    </xdr:from>
    <xdr:ext cx="599010" cy="259045"/>
    <xdr:sp macro="" textlink="">
      <xdr:nvSpPr>
        <xdr:cNvPr id="124" name="n_2mainValue【道路】&#10;一人当たり延長"/>
        <xdr:cNvSpPr txBox="1"/>
      </xdr:nvSpPr>
      <xdr:spPr>
        <a:xfrm>
          <a:off x="8450794" y="57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5" name="直線コネクタ 144"/>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8"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9" name="直線コネクタ 148"/>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0"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1" name="フローチャート: 判断 150"/>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2" name="フローチャート: 判断 151"/>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3" name="フローチャート: 判断 152"/>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59" name="楕円 158"/>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161307</xdr:rowOff>
    </xdr:from>
    <xdr:ext cx="405111" cy="259045"/>
    <xdr:sp macro="" textlink="">
      <xdr:nvSpPr>
        <xdr:cNvPr id="160" name="【橋りょう・トンネル】&#10;有形固定資産減価償却率該当値テキスト"/>
        <xdr:cNvSpPr txBox="1"/>
      </xdr:nvSpPr>
      <xdr:spPr>
        <a:xfrm>
          <a:off x="4673600" y="959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61" name="楕円 160"/>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0</xdr:rowOff>
    </xdr:to>
    <xdr:cxnSp macro="">
      <xdr:nvCxnSpPr>
        <xdr:cNvPr id="162" name="直線コネクタ 161"/>
        <xdr:cNvCxnSpPr/>
      </xdr:nvCxnSpPr>
      <xdr:spPr>
        <a:xfrm flipV="1">
          <a:off x="3797300" y="9726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63" name="楕円 162"/>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34290</xdr:rowOff>
    </xdr:to>
    <xdr:cxnSp macro="">
      <xdr:nvCxnSpPr>
        <xdr:cNvPr id="164" name="直線コネクタ 163"/>
        <xdr:cNvCxnSpPr/>
      </xdr:nvCxnSpPr>
      <xdr:spPr>
        <a:xfrm flipV="1">
          <a:off x="2908300" y="977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5"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6"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167" name="n_1mainValue【橋りょう・トンネ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8"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0" name="テキスト ボックス 18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4" name="直線コネクタ 193"/>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5"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6" name="直線コネクタ 195"/>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7"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8" name="直線コネクタ 197"/>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9"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0" name="フローチャート: 判断 199"/>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1" name="フローチャート: 判断 200"/>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2" name="フローチャート: 判断 201"/>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164431</xdr:rowOff>
    </xdr:from>
    <xdr:to>
      <xdr:col>55</xdr:col>
      <xdr:colOff>50800</xdr:colOff>
      <xdr:row>60</xdr:row>
      <xdr:rowOff>94581</xdr:rowOff>
    </xdr:to>
    <xdr:sp macro="" textlink="">
      <xdr:nvSpPr>
        <xdr:cNvPr id="208" name="楕円 207"/>
        <xdr:cNvSpPr/>
      </xdr:nvSpPr>
      <xdr:spPr>
        <a:xfrm>
          <a:off x="10426700" y="10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15858</xdr:rowOff>
    </xdr:from>
    <xdr:ext cx="599010" cy="259045"/>
    <xdr:sp macro="" textlink="">
      <xdr:nvSpPr>
        <xdr:cNvPr id="209" name="【橋りょう・トンネル】&#10;一人当たり有形固定資産（償却資産）額該当値テキスト"/>
        <xdr:cNvSpPr txBox="1"/>
      </xdr:nvSpPr>
      <xdr:spPr>
        <a:xfrm>
          <a:off x="10515600" y="101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7911</xdr:rowOff>
    </xdr:from>
    <xdr:to>
      <xdr:col>50</xdr:col>
      <xdr:colOff>165100</xdr:colOff>
      <xdr:row>60</xdr:row>
      <xdr:rowOff>109511</xdr:rowOff>
    </xdr:to>
    <xdr:sp macro="" textlink="">
      <xdr:nvSpPr>
        <xdr:cNvPr id="210" name="楕円 209"/>
        <xdr:cNvSpPr/>
      </xdr:nvSpPr>
      <xdr:spPr>
        <a:xfrm>
          <a:off x="9588500" y="102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43781</xdr:rowOff>
    </xdr:from>
    <xdr:to>
      <xdr:col>55</xdr:col>
      <xdr:colOff>0</xdr:colOff>
      <xdr:row>60</xdr:row>
      <xdr:rowOff>58711</xdr:rowOff>
    </xdr:to>
    <xdr:cxnSp macro="">
      <xdr:nvCxnSpPr>
        <xdr:cNvPr id="211" name="直線コネクタ 210"/>
        <xdr:cNvCxnSpPr/>
      </xdr:nvCxnSpPr>
      <xdr:spPr>
        <a:xfrm flipV="1">
          <a:off x="9639300" y="10330781"/>
          <a:ext cx="8382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32290</xdr:rowOff>
    </xdr:from>
    <xdr:to>
      <xdr:col>46</xdr:col>
      <xdr:colOff>38100</xdr:colOff>
      <xdr:row>60</xdr:row>
      <xdr:rowOff>133890</xdr:rowOff>
    </xdr:to>
    <xdr:sp macro="" textlink="">
      <xdr:nvSpPr>
        <xdr:cNvPr id="212" name="楕円 211"/>
        <xdr:cNvSpPr/>
      </xdr:nvSpPr>
      <xdr:spPr>
        <a:xfrm>
          <a:off x="8699500" y="103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58711</xdr:rowOff>
    </xdr:from>
    <xdr:to>
      <xdr:col>50</xdr:col>
      <xdr:colOff>114300</xdr:colOff>
      <xdr:row>60</xdr:row>
      <xdr:rowOff>83090</xdr:rowOff>
    </xdr:to>
    <xdr:cxnSp macro="">
      <xdr:nvCxnSpPr>
        <xdr:cNvPr id="213" name="直線コネクタ 212"/>
        <xdr:cNvCxnSpPr/>
      </xdr:nvCxnSpPr>
      <xdr:spPr>
        <a:xfrm flipV="1">
          <a:off x="8750300" y="10345711"/>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14" name="n_1aveValue【橋りょう・トンネル】&#10;一人当たり有形固定資産（償却資産）額"/>
        <xdr:cNvSpPr txBox="1"/>
      </xdr:nvSpPr>
      <xdr:spPr>
        <a:xfrm>
          <a:off x="93270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63957</xdr:rowOff>
    </xdr:from>
    <xdr:ext cx="599010" cy="259045"/>
    <xdr:sp macro="" textlink="">
      <xdr:nvSpPr>
        <xdr:cNvPr id="215" name="n_2aveValue【橋りょう・トンネル】&#10;一人当たり有形固定資産（償却資産）額"/>
        <xdr:cNvSpPr txBox="1"/>
      </xdr:nvSpPr>
      <xdr:spPr>
        <a:xfrm>
          <a:off x="8450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126038</xdr:rowOff>
    </xdr:from>
    <xdr:ext cx="599010" cy="259045"/>
    <xdr:sp macro="" textlink="">
      <xdr:nvSpPr>
        <xdr:cNvPr id="216" name="n_1mainValue【橋りょう・トンネル】&#10;一人当たり有形固定資産（償却資産）額"/>
        <xdr:cNvSpPr txBox="1"/>
      </xdr:nvSpPr>
      <xdr:spPr>
        <a:xfrm>
          <a:off x="9327095" y="1007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150417</xdr:rowOff>
    </xdr:from>
    <xdr:ext cx="599010" cy="259045"/>
    <xdr:sp macro="" textlink="">
      <xdr:nvSpPr>
        <xdr:cNvPr id="217" name="n_2mainValue【橋りょう・トンネル】&#10;一人当たり有形固定資産（償却資産）額"/>
        <xdr:cNvSpPr txBox="1"/>
      </xdr:nvSpPr>
      <xdr:spPr>
        <a:xfrm>
          <a:off x="8450795" y="1009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6" name="テキスト ボックス 23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0" name="直線コネクタ 239"/>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1"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2" name="直線コネクタ 241"/>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3"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4" name="直線コネクタ 24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5"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6" name="フローチャート: 判断 245"/>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7" name="フローチャート: 判断 246"/>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8" name="フローチャート: 判断 247"/>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54" name="楕円 253"/>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255" name="【公営住宅】&#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60452</xdr:rowOff>
    </xdr:from>
    <xdr:to>
      <xdr:col>20</xdr:col>
      <xdr:colOff>38100</xdr:colOff>
      <xdr:row>80</xdr:row>
      <xdr:rowOff>162052</xdr:rowOff>
    </xdr:to>
    <xdr:sp macro="" textlink="">
      <xdr:nvSpPr>
        <xdr:cNvPr id="256" name="楕円 255"/>
        <xdr:cNvSpPr/>
      </xdr:nvSpPr>
      <xdr:spPr>
        <a:xfrm>
          <a:off x="3746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111252</xdr:rowOff>
    </xdr:to>
    <xdr:cxnSp macro="">
      <xdr:nvCxnSpPr>
        <xdr:cNvPr id="257" name="直線コネクタ 256"/>
        <xdr:cNvCxnSpPr/>
      </xdr:nvCxnSpPr>
      <xdr:spPr>
        <a:xfrm flipV="1">
          <a:off x="3797300" y="137815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58" name="楕円 257"/>
        <xdr:cNvSpPr/>
      </xdr:nvSpPr>
      <xdr:spPr>
        <a:xfrm>
          <a:off x="2857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159258</xdr:rowOff>
    </xdr:to>
    <xdr:cxnSp macro="">
      <xdr:nvCxnSpPr>
        <xdr:cNvPr id="259" name="直線コネクタ 258"/>
        <xdr:cNvCxnSpPr/>
      </xdr:nvCxnSpPr>
      <xdr:spPr>
        <a:xfrm flipV="1">
          <a:off x="2908300" y="138272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0"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1"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7129</xdr:rowOff>
    </xdr:from>
    <xdr:ext cx="405111" cy="259045"/>
    <xdr:sp macro="" textlink="">
      <xdr:nvSpPr>
        <xdr:cNvPr id="262" name="n_1mainValue【公営住宅】&#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263" name="n_2mainValue【公営住宅】&#10;有形固定資産減価償却率"/>
        <xdr:cNvSpPr txBox="1"/>
      </xdr:nvSpPr>
      <xdr:spPr>
        <a:xfrm>
          <a:off x="2705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87" name="直線コネクタ 286"/>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8"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9" name="直線コネクタ 288"/>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0"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1" name="直線コネクタ 290"/>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2" name="【公営住宅】&#10;一人当たり面積平均値テキスト"/>
        <xdr:cNvSpPr txBox="1"/>
      </xdr:nvSpPr>
      <xdr:spPr>
        <a:xfrm>
          <a:off x="10515600" y="13511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93" name="フローチャート: 判断 292"/>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94" name="フローチャート: 判断 293"/>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95" name="フローチャート: 判断 294"/>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168656</xdr:rowOff>
    </xdr:from>
    <xdr:to>
      <xdr:col>55</xdr:col>
      <xdr:colOff>50800</xdr:colOff>
      <xdr:row>80</xdr:row>
      <xdr:rowOff>98806</xdr:rowOff>
    </xdr:to>
    <xdr:sp macro="" textlink="">
      <xdr:nvSpPr>
        <xdr:cNvPr id="301" name="楕円 300"/>
        <xdr:cNvSpPr/>
      </xdr:nvSpPr>
      <xdr:spPr>
        <a:xfrm>
          <a:off x="10426700" y="137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147083</xdr:rowOff>
    </xdr:from>
    <xdr:ext cx="469744" cy="259045"/>
    <xdr:sp macro="" textlink="">
      <xdr:nvSpPr>
        <xdr:cNvPr id="302" name="【公営住宅】&#10;一人当たり面積該当値テキスト"/>
        <xdr:cNvSpPr txBox="1"/>
      </xdr:nvSpPr>
      <xdr:spPr>
        <a:xfrm>
          <a:off x="10515600" y="136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xdr:rowOff>
    </xdr:from>
    <xdr:to>
      <xdr:col>50</xdr:col>
      <xdr:colOff>165100</xdr:colOff>
      <xdr:row>80</xdr:row>
      <xdr:rowOff>116332</xdr:rowOff>
    </xdr:to>
    <xdr:sp macro="" textlink="">
      <xdr:nvSpPr>
        <xdr:cNvPr id="303" name="楕円 302"/>
        <xdr:cNvSpPr/>
      </xdr:nvSpPr>
      <xdr:spPr>
        <a:xfrm>
          <a:off x="9588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48006</xdr:rowOff>
    </xdr:from>
    <xdr:to>
      <xdr:col>55</xdr:col>
      <xdr:colOff>0</xdr:colOff>
      <xdr:row>80</xdr:row>
      <xdr:rowOff>65532</xdr:rowOff>
    </xdr:to>
    <xdr:cxnSp macro="">
      <xdr:nvCxnSpPr>
        <xdr:cNvPr id="304" name="直線コネクタ 303"/>
        <xdr:cNvCxnSpPr/>
      </xdr:nvCxnSpPr>
      <xdr:spPr>
        <a:xfrm flipV="1">
          <a:off x="9639300" y="1376400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29211</xdr:rowOff>
    </xdr:from>
    <xdr:to>
      <xdr:col>46</xdr:col>
      <xdr:colOff>38100</xdr:colOff>
      <xdr:row>80</xdr:row>
      <xdr:rowOff>130811</xdr:rowOff>
    </xdr:to>
    <xdr:sp macro="" textlink="">
      <xdr:nvSpPr>
        <xdr:cNvPr id="305" name="楕円 304"/>
        <xdr:cNvSpPr/>
      </xdr:nvSpPr>
      <xdr:spPr>
        <a:xfrm>
          <a:off x="869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65532</xdr:rowOff>
    </xdr:from>
    <xdr:to>
      <xdr:col>50</xdr:col>
      <xdr:colOff>114300</xdr:colOff>
      <xdr:row>80</xdr:row>
      <xdr:rowOff>80011</xdr:rowOff>
    </xdr:to>
    <xdr:cxnSp macro="">
      <xdr:nvCxnSpPr>
        <xdr:cNvPr id="306" name="直線コネクタ 305"/>
        <xdr:cNvCxnSpPr/>
      </xdr:nvCxnSpPr>
      <xdr:spPr>
        <a:xfrm flipV="1">
          <a:off x="8750300" y="137815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07"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08"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107459</xdr:rowOff>
    </xdr:from>
    <xdr:ext cx="469744" cy="259045"/>
    <xdr:sp macro="" textlink="">
      <xdr:nvSpPr>
        <xdr:cNvPr id="309" name="n_1mainValue【公営住宅】&#10;一人当たり面積"/>
        <xdr:cNvSpPr txBox="1"/>
      </xdr:nvSpPr>
      <xdr:spPr>
        <a:xfrm>
          <a:off x="9391727" y="138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121938</xdr:rowOff>
    </xdr:from>
    <xdr:ext cx="469744" cy="259045"/>
    <xdr:sp macro="" textlink="">
      <xdr:nvSpPr>
        <xdr:cNvPr id="310" name="n_2mainValue【公営住宅】&#10;一人当たり面積"/>
        <xdr:cNvSpPr txBox="1"/>
      </xdr:nvSpPr>
      <xdr:spPr>
        <a:xfrm>
          <a:off x="851542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2" name="正方形/長方形 31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3" name="正方形/長方形 31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4" name="正方形/長方形 31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5" name="正方形/長方形 31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8" name="正方形/長方形 31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9" name="正方形/長方形 31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0" name="正方形/長方形 31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1" name="正方形/長方形 32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3" name="テキスト ボックス 3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4" name="直線コネクタ 3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5" name="テキスト ボックス 3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6" name="直線コネクタ 3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7" name="テキスト ボックス 3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8" name="直線コネクタ 3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9" name="テキスト ボックス 3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0" name="直線コネクタ 3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1" name="テキスト ボックス 3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2" name="直線コネクタ 3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3" name="テキスト ボックス 3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4" name="直線コネクタ 3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5" name="テキスト ボックス 3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47" name="直線コネクタ 346"/>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48"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49" name="直線コネクタ 348"/>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0"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1" name="直線コネクタ 350"/>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2"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53" name="フローチャート: 判断 352"/>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4" name="フローチャート: 判断 353"/>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55" name="フローチャート: 判断 354"/>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361" name="楕円 360"/>
        <xdr:cNvSpPr/>
      </xdr:nvSpPr>
      <xdr:spPr>
        <a:xfrm>
          <a:off x="16268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362" name="【認定こども園・幼稚園・保育所】&#10;有形固定資産減価償却率該当値テキスト"/>
        <xdr:cNvSpPr txBox="1"/>
      </xdr:nvSpPr>
      <xdr:spPr>
        <a:xfrm>
          <a:off x="16357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363" name="楕円 362"/>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26670</xdr:rowOff>
    </xdr:to>
    <xdr:cxnSp macro="">
      <xdr:nvCxnSpPr>
        <xdr:cNvPr id="364" name="直線コネクタ 363"/>
        <xdr:cNvCxnSpPr/>
      </xdr:nvCxnSpPr>
      <xdr:spPr>
        <a:xfrm flipV="1">
          <a:off x="15481300" y="61512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113030</xdr:rowOff>
    </xdr:from>
    <xdr:to>
      <xdr:col>76</xdr:col>
      <xdr:colOff>165100</xdr:colOff>
      <xdr:row>36</xdr:row>
      <xdr:rowOff>43180</xdr:rowOff>
    </xdr:to>
    <xdr:sp macro="" textlink="">
      <xdr:nvSpPr>
        <xdr:cNvPr id="365" name="楕円 364"/>
        <xdr:cNvSpPr/>
      </xdr:nvSpPr>
      <xdr:spPr>
        <a:xfrm>
          <a:off x="14541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36</xdr:row>
      <xdr:rowOff>26670</xdr:rowOff>
    </xdr:to>
    <xdr:cxnSp macro="">
      <xdr:nvCxnSpPr>
        <xdr:cNvPr id="366" name="直線コネクタ 365"/>
        <xdr:cNvCxnSpPr/>
      </xdr:nvCxnSpPr>
      <xdr:spPr>
        <a:xfrm>
          <a:off x="14592300" y="616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67"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68"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369" name="n_1mainValue【認定こども園・幼稚園・保育所】&#10;有形固定資産減価償却率"/>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59707</xdr:rowOff>
    </xdr:from>
    <xdr:ext cx="405111" cy="259045"/>
    <xdr:sp macro="" textlink="">
      <xdr:nvSpPr>
        <xdr:cNvPr id="370" name="n_2mainValue【認定こども園・幼稚園・保育所】&#10;有形固定資産減価償却率"/>
        <xdr:cNvSpPr txBox="1"/>
      </xdr:nvSpPr>
      <xdr:spPr>
        <a:xfrm>
          <a:off x="14389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2" name="テキスト ボックス 38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4" name="テキスト ボックス 38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6" name="テキスト ボックス 38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8" name="テキスト ボックス 38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0" name="テキスト ボックス 38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94" name="直線コネクタ 393"/>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95"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96" name="直線コネクタ 395"/>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97"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98" name="直線コネクタ 397"/>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128287</xdr:rowOff>
    </xdr:from>
    <xdr:ext cx="469744" cy="259045"/>
    <xdr:sp macro="" textlink="">
      <xdr:nvSpPr>
        <xdr:cNvPr id="399" name="【認定こども園・幼稚園・保育所】&#10;一人当たり面積平均値テキスト"/>
        <xdr:cNvSpPr txBox="1"/>
      </xdr:nvSpPr>
      <xdr:spPr>
        <a:xfrm>
          <a:off x="22199600" y="612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0" name="フローチャート: 判断 399"/>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1" name="フローチャート: 判断 400"/>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2" name="フローチャート: 判断 401"/>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8" name="楕円 407"/>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409" name="【認定こども園・幼稚園・保育所】&#10;一人当たり面積該当値テキスト"/>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10" name="楕円 409"/>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80010</xdr:rowOff>
    </xdr:to>
    <xdr:cxnSp macro="">
      <xdr:nvCxnSpPr>
        <xdr:cNvPr id="411" name="直線コネクタ 410"/>
        <xdr:cNvCxnSpPr/>
      </xdr:nvCxnSpPr>
      <xdr:spPr>
        <a:xfrm flipV="1">
          <a:off x="21323300" y="675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12" name="楕円 411"/>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39</xdr:row>
      <xdr:rowOff>80010</xdr:rowOff>
    </xdr:to>
    <xdr:cxnSp macro="">
      <xdr:nvCxnSpPr>
        <xdr:cNvPr id="413" name="直線コネクタ 412"/>
        <xdr:cNvCxnSpPr/>
      </xdr:nvCxnSpPr>
      <xdr:spPr>
        <a:xfrm>
          <a:off x="20434300" y="65760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14"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15"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416"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17" name="n_2main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8" name="テキスト ボックス 4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2" name="直線コネクタ 441"/>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43"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44" name="直線コネクタ 443"/>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45"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46" name="直線コネクタ 445"/>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25417</xdr:rowOff>
    </xdr:from>
    <xdr:ext cx="405111" cy="259045"/>
    <xdr:sp macro="" textlink="">
      <xdr:nvSpPr>
        <xdr:cNvPr id="447" name="【学校施設】&#10;有形固定資産減価償却率平均値テキスト"/>
        <xdr:cNvSpPr txBox="1"/>
      </xdr:nvSpPr>
      <xdr:spPr>
        <a:xfrm>
          <a:off x="1635760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8" name="フローチャート: 判断 447"/>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49" name="フローチャート: 判断 448"/>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0" name="フローチャート: 判断 449"/>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56" name="楕円 455"/>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57"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458" name="楕円 457"/>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62</xdr:row>
      <xdr:rowOff>7620</xdr:rowOff>
    </xdr:to>
    <xdr:cxnSp macro="">
      <xdr:nvCxnSpPr>
        <xdr:cNvPr id="459" name="直線コネクタ 458"/>
        <xdr:cNvCxnSpPr/>
      </xdr:nvCxnSpPr>
      <xdr:spPr>
        <a:xfrm flipV="1">
          <a:off x="15481300" y="10561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460" name="楕円 459"/>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83820</xdr:rowOff>
    </xdr:to>
    <xdr:cxnSp macro="">
      <xdr:nvCxnSpPr>
        <xdr:cNvPr id="461" name="直線コネクタ 460"/>
        <xdr:cNvCxnSpPr/>
      </xdr:nvCxnSpPr>
      <xdr:spPr>
        <a:xfrm flipV="1">
          <a:off x="14592300" y="10637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2"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3"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49547</xdr:rowOff>
    </xdr:from>
    <xdr:ext cx="405111" cy="259045"/>
    <xdr:sp macro="" textlink="">
      <xdr:nvSpPr>
        <xdr:cNvPr id="464" name="n_1mainValue【学校施設】&#10;有形固定資産減価償却率"/>
        <xdr:cNvSpPr txBox="1"/>
      </xdr:nvSpPr>
      <xdr:spPr>
        <a:xfrm>
          <a:off x="15266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465" name="n_2mainValue【学校施設】&#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8" name="直線コネクタ 487"/>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89"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0" name="直線コネクタ 489"/>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1"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2" name="直線コネクタ 491"/>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493" name="【学校施設】&#10;一人当たり面積平均値テキスト"/>
        <xdr:cNvSpPr txBox="1"/>
      </xdr:nvSpPr>
      <xdr:spPr>
        <a:xfrm>
          <a:off x="22199600" y="10233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4" name="フローチャート: 判断 493"/>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5" name="フローチャート: 判断 494"/>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6" name="フローチャート: 判断 495"/>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129337</xdr:rowOff>
    </xdr:from>
    <xdr:to>
      <xdr:col>116</xdr:col>
      <xdr:colOff>114300</xdr:colOff>
      <xdr:row>61</xdr:row>
      <xdr:rowOff>59487</xdr:rowOff>
    </xdr:to>
    <xdr:sp macro="" textlink="">
      <xdr:nvSpPr>
        <xdr:cNvPr id="502" name="楕円 501"/>
        <xdr:cNvSpPr/>
      </xdr:nvSpPr>
      <xdr:spPr>
        <a:xfrm>
          <a:off x="221107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107764</xdr:rowOff>
    </xdr:from>
    <xdr:ext cx="469744" cy="259045"/>
    <xdr:sp macro="" textlink="">
      <xdr:nvSpPr>
        <xdr:cNvPr id="503" name="【学校施設】&#10;一人当たり面積該当値テキスト"/>
        <xdr:cNvSpPr txBox="1"/>
      </xdr:nvSpPr>
      <xdr:spPr>
        <a:xfrm>
          <a:off x="22199600" y="1039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144425</xdr:rowOff>
    </xdr:from>
    <xdr:to>
      <xdr:col>112</xdr:col>
      <xdr:colOff>38100</xdr:colOff>
      <xdr:row>61</xdr:row>
      <xdr:rowOff>74575</xdr:rowOff>
    </xdr:to>
    <xdr:sp macro="" textlink="">
      <xdr:nvSpPr>
        <xdr:cNvPr id="504" name="楕円 503"/>
        <xdr:cNvSpPr/>
      </xdr:nvSpPr>
      <xdr:spPr>
        <a:xfrm>
          <a:off x="21272500" y="10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8687</xdr:rowOff>
    </xdr:from>
    <xdr:to>
      <xdr:col>116</xdr:col>
      <xdr:colOff>63500</xdr:colOff>
      <xdr:row>61</xdr:row>
      <xdr:rowOff>23775</xdr:rowOff>
    </xdr:to>
    <xdr:cxnSp macro="">
      <xdr:nvCxnSpPr>
        <xdr:cNvPr id="505" name="直線コネクタ 504"/>
        <xdr:cNvCxnSpPr/>
      </xdr:nvCxnSpPr>
      <xdr:spPr>
        <a:xfrm flipV="1">
          <a:off x="21323300" y="10467137"/>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157226</xdr:rowOff>
    </xdr:from>
    <xdr:to>
      <xdr:col>107</xdr:col>
      <xdr:colOff>101600</xdr:colOff>
      <xdr:row>61</xdr:row>
      <xdr:rowOff>87376</xdr:rowOff>
    </xdr:to>
    <xdr:sp macro="" textlink="">
      <xdr:nvSpPr>
        <xdr:cNvPr id="506" name="楕円 505"/>
        <xdr:cNvSpPr/>
      </xdr:nvSpPr>
      <xdr:spPr>
        <a:xfrm>
          <a:off x="20383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23775</xdr:rowOff>
    </xdr:from>
    <xdr:to>
      <xdr:col>111</xdr:col>
      <xdr:colOff>177800</xdr:colOff>
      <xdr:row>61</xdr:row>
      <xdr:rowOff>36576</xdr:rowOff>
    </xdr:to>
    <xdr:cxnSp macro="">
      <xdr:nvCxnSpPr>
        <xdr:cNvPr id="507" name="直線コネクタ 506"/>
        <xdr:cNvCxnSpPr/>
      </xdr:nvCxnSpPr>
      <xdr:spPr>
        <a:xfrm flipV="1">
          <a:off x="20434300" y="104822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08" name="n_1ave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09"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65702</xdr:rowOff>
    </xdr:from>
    <xdr:ext cx="469744" cy="259045"/>
    <xdr:sp macro="" textlink="">
      <xdr:nvSpPr>
        <xdr:cNvPr id="510" name="n_1mainValue【学校施設】&#10;一人当たり面積"/>
        <xdr:cNvSpPr txBox="1"/>
      </xdr:nvSpPr>
      <xdr:spPr>
        <a:xfrm>
          <a:off x="21075727" y="10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78503</xdr:rowOff>
    </xdr:from>
    <xdr:ext cx="469744" cy="259045"/>
    <xdr:sp macro="" textlink="">
      <xdr:nvSpPr>
        <xdr:cNvPr id="511" name="n_2mainValue【学校施設】&#10;一人当たり面積"/>
        <xdr:cNvSpPr txBox="1"/>
      </xdr:nvSpPr>
      <xdr:spPr>
        <a:xfrm>
          <a:off x="20199427" y="105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3" name="正方形/長方形 54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全体的には、耐用年数を経過または迎えつつある公共施設が多くあることで、全国平均や類似団体平均と比較して高い水準にある。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橋りょう・トンネル、公営住宅、保育所の有形固定資産減価償却率が特に高く、施設の老朽化が進み、今後の維持管理費用や更新費用が必要なことが伺える。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学校施設の有形固定資産減価償却率は、近年の小学校統合や施設耐震化等により、類似団体平均よりも低い状況である。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今後も個別の計画を基礎として、庁内の部署を超えた連携を行う中で効率的かつ統合的な施設の再配置・運営を検討していく。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120413</xdr:rowOff>
    </xdr:from>
    <xdr:ext cx="405111" cy="259045"/>
    <xdr:sp macro="" textlink="">
      <xdr:nvSpPr>
        <xdr:cNvPr id="64"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84836</xdr:rowOff>
    </xdr:from>
    <xdr:to>
      <xdr:col>24</xdr:col>
      <xdr:colOff>114300</xdr:colOff>
      <xdr:row>34</xdr:row>
      <xdr:rowOff>14986</xdr:rowOff>
    </xdr:to>
    <xdr:sp macro="" textlink="">
      <xdr:nvSpPr>
        <xdr:cNvPr id="70" name="楕円 69"/>
        <xdr:cNvSpPr/>
      </xdr:nvSpPr>
      <xdr:spPr>
        <a:xfrm>
          <a:off x="45847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37863</xdr:rowOff>
    </xdr:from>
    <xdr:ext cx="405111" cy="259045"/>
    <xdr:sp macro="" textlink="">
      <xdr:nvSpPr>
        <xdr:cNvPr id="71" name="【図書館】&#10;有形固定資産減価償却率該当値テキスト"/>
        <xdr:cNvSpPr txBox="1"/>
      </xdr:nvSpPr>
      <xdr:spPr>
        <a:xfrm>
          <a:off x="4673600" y="569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87122</xdr:rowOff>
    </xdr:from>
    <xdr:to>
      <xdr:col>20</xdr:col>
      <xdr:colOff>38100</xdr:colOff>
      <xdr:row>34</xdr:row>
      <xdr:rowOff>17272</xdr:rowOff>
    </xdr:to>
    <xdr:sp macro="" textlink="">
      <xdr:nvSpPr>
        <xdr:cNvPr id="72" name="楕円 71"/>
        <xdr:cNvSpPr/>
      </xdr:nvSpPr>
      <xdr:spPr>
        <a:xfrm>
          <a:off x="3746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135636</xdr:rowOff>
    </xdr:from>
    <xdr:to>
      <xdr:col>24</xdr:col>
      <xdr:colOff>63500</xdr:colOff>
      <xdr:row>33</xdr:row>
      <xdr:rowOff>137922</xdr:rowOff>
    </xdr:to>
    <xdr:cxnSp macro="">
      <xdr:nvCxnSpPr>
        <xdr:cNvPr id="73" name="直線コネクタ 72"/>
        <xdr:cNvCxnSpPr/>
      </xdr:nvCxnSpPr>
      <xdr:spPr>
        <a:xfrm flipV="1">
          <a:off x="3797300" y="5793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87122</xdr:rowOff>
    </xdr:from>
    <xdr:to>
      <xdr:col>15</xdr:col>
      <xdr:colOff>101600</xdr:colOff>
      <xdr:row>34</xdr:row>
      <xdr:rowOff>17272</xdr:rowOff>
    </xdr:to>
    <xdr:sp macro="" textlink="">
      <xdr:nvSpPr>
        <xdr:cNvPr id="74" name="楕円 73"/>
        <xdr:cNvSpPr/>
      </xdr:nvSpPr>
      <xdr:spPr>
        <a:xfrm>
          <a:off x="2857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137922</xdr:rowOff>
    </xdr:from>
    <xdr:to>
      <xdr:col>19</xdr:col>
      <xdr:colOff>177800</xdr:colOff>
      <xdr:row>33</xdr:row>
      <xdr:rowOff>137922</xdr:rowOff>
    </xdr:to>
    <xdr:cxnSp macro="">
      <xdr:nvCxnSpPr>
        <xdr:cNvPr id="75" name="直線コネクタ 74"/>
        <xdr:cNvCxnSpPr/>
      </xdr:nvCxnSpPr>
      <xdr:spPr>
        <a:xfrm>
          <a:off x="2908300" y="5795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33799</xdr:rowOff>
    </xdr:from>
    <xdr:ext cx="405111" cy="259045"/>
    <xdr:sp macro="" textlink="">
      <xdr:nvSpPr>
        <xdr:cNvPr id="76" name="n_1mainValue【図書館】&#10;有形固定資産減価償却率"/>
        <xdr:cNvSpPr txBox="1"/>
      </xdr:nvSpPr>
      <xdr:spPr>
        <a:xfrm>
          <a:off x="3582044"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33799</xdr:rowOff>
    </xdr:from>
    <xdr:ext cx="405111" cy="259045"/>
    <xdr:sp macro="" textlink="">
      <xdr:nvSpPr>
        <xdr:cNvPr id="77" name="n_2mainValue【図書館】&#10;有形固定資産減価償却率"/>
        <xdr:cNvSpPr txBox="1"/>
      </xdr:nvSpPr>
      <xdr:spPr>
        <a:xfrm>
          <a:off x="2705744"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9" name="直線コネクタ 98"/>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100"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101" name="直線コネクタ 100"/>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102"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3" name="直線コネクタ 102"/>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68851</xdr:rowOff>
    </xdr:from>
    <xdr:ext cx="469744" cy="259045"/>
    <xdr:sp macro="" textlink="">
      <xdr:nvSpPr>
        <xdr:cNvPr id="104" name="【図書館】&#10;一人当たり面積平均値テキスト"/>
        <xdr:cNvSpPr txBox="1"/>
      </xdr:nvSpPr>
      <xdr:spPr>
        <a:xfrm>
          <a:off x="10515600" y="624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5" name="フローチャート: 判断 104"/>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6" name="フローチャート: 判断 105"/>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7"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8" name="フローチャート: 判断 107"/>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9"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15" name="楕円 114"/>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16" name="【図書館】&#10;一人当たり面積該当値テキスト"/>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17" name="楕円 116"/>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39624</xdr:rowOff>
    </xdr:to>
    <xdr:cxnSp macro="">
      <xdr:nvCxnSpPr>
        <xdr:cNvPr id="118" name="直線コネクタ 117"/>
        <xdr:cNvCxnSpPr/>
      </xdr:nvCxnSpPr>
      <xdr:spPr>
        <a:xfrm>
          <a:off x="9639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19" name="楕円 118"/>
        <xdr:cNvSpPr/>
      </xdr:nvSpPr>
      <xdr:spPr>
        <a:xfrm>
          <a:off x="869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48768</xdr:rowOff>
    </xdr:to>
    <xdr:cxnSp macro="">
      <xdr:nvCxnSpPr>
        <xdr:cNvPr id="120" name="直線コネクタ 119"/>
        <xdr:cNvCxnSpPr/>
      </xdr:nvCxnSpPr>
      <xdr:spPr>
        <a:xfrm flipV="1">
          <a:off x="8750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81551</xdr:rowOff>
    </xdr:from>
    <xdr:ext cx="469744" cy="259045"/>
    <xdr:sp macro="" textlink="">
      <xdr:nvSpPr>
        <xdr:cNvPr id="121" name="n_1mainValue【図書館】&#10;一人当たり面積"/>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22" name="n_2mainValue【図書館】&#10;一人当たり面積"/>
        <xdr:cNvSpPr txBox="1"/>
      </xdr:nvSpPr>
      <xdr:spPr>
        <a:xfrm>
          <a:off x="8515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9" name="直線コネクタ 148"/>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50"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51" name="直線コネクタ 150"/>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146793</xdr:rowOff>
    </xdr:from>
    <xdr:ext cx="405111" cy="259045"/>
    <xdr:sp macro="" textlink="">
      <xdr:nvSpPr>
        <xdr:cNvPr id="154" name="【体育館・プール】&#10;有形固定資産減価償却率平均値テキスト"/>
        <xdr:cNvSpPr txBox="1"/>
      </xdr:nvSpPr>
      <xdr:spPr>
        <a:xfrm>
          <a:off x="4673600" y="10433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55" name="フローチャート: 判断 154"/>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6" name="フローチャート: 判断 155"/>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155501</xdr:rowOff>
    </xdr:from>
    <xdr:ext cx="405111" cy="259045"/>
    <xdr:sp macro="" textlink="">
      <xdr:nvSpPr>
        <xdr:cNvPr id="157" name="n_1aveValue【体育館・プール】&#10;有形固定資産減価償却率"/>
        <xdr:cNvSpPr txBox="1"/>
      </xdr:nvSpPr>
      <xdr:spPr>
        <a:xfrm>
          <a:off x="3582044" y="104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58" name="フローチャート: 判断 157"/>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159"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65" name="楕円 164"/>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66" name="【体育館・プー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67" name="楕円 166"/>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114300</xdr:rowOff>
    </xdr:to>
    <xdr:cxnSp macro="">
      <xdr:nvCxnSpPr>
        <xdr:cNvPr id="168" name="直線コネクタ 167"/>
        <xdr:cNvCxnSpPr/>
      </xdr:nvCxnSpPr>
      <xdr:spPr>
        <a:xfrm flipV="1">
          <a:off x="3797300" y="106886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69" name="楕円 168"/>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4899</xdr:rowOff>
    </xdr:to>
    <xdr:cxnSp macro="">
      <xdr:nvCxnSpPr>
        <xdr:cNvPr id="170" name="直線コネクタ 169"/>
        <xdr:cNvCxnSpPr/>
      </xdr:nvCxnSpPr>
      <xdr:spPr>
        <a:xfrm flipV="1">
          <a:off x="2908300" y="107442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17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72226</xdr:rowOff>
    </xdr:from>
    <xdr:ext cx="405111" cy="259045"/>
    <xdr:sp macro="" textlink="">
      <xdr:nvSpPr>
        <xdr:cNvPr id="172" name="n_2mainValue【体育館・プール】&#10;有形固定資産減価償却率"/>
        <xdr:cNvSpPr txBox="1"/>
      </xdr:nvSpPr>
      <xdr:spPr>
        <a:xfrm>
          <a:off x="2705744" y="1053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6" name="直線コネクタ 195"/>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7"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8" name="直線コネクタ 197"/>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9"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200" name="直線コネクタ 199"/>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201" name="【体育館・プール】&#10;一人当たり面積平均値テキスト"/>
        <xdr:cNvSpPr txBox="1"/>
      </xdr:nvSpPr>
      <xdr:spPr>
        <a:xfrm>
          <a:off x="10515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202" name="フローチャート: 判断 201"/>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203" name="フローチャート: 判断 202"/>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204"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205" name="フローチャート: 判断 204"/>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206"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12" name="楕円 211"/>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72407</xdr:rowOff>
    </xdr:from>
    <xdr:ext cx="469744" cy="259045"/>
    <xdr:sp macro="" textlink="">
      <xdr:nvSpPr>
        <xdr:cNvPr id="213" name="【体育館・プール】&#10;一人当たり面積該当値テキスト"/>
        <xdr:cNvSpPr txBox="1"/>
      </xdr:nvSpPr>
      <xdr:spPr>
        <a:xfrm>
          <a:off x="10515600"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103505</xdr:rowOff>
    </xdr:from>
    <xdr:to>
      <xdr:col>50</xdr:col>
      <xdr:colOff>165100</xdr:colOff>
      <xdr:row>61</xdr:row>
      <xdr:rowOff>33655</xdr:rowOff>
    </xdr:to>
    <xdr:sp macro="" textlink="">
      <xdr:nvSpPr>
        <xdr:cNvPr id="214" name="楕円 213"/>
        <xdr:cNvSpPr/>
      </xdr:nvSpPr>
      <xdr:spPr>
        <a:xfrm>
          <a:off x="958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154305</xdr:rowOff>
    </xdr:to>
    <xdr:cxnSp macro="">
      <xdr:nvCxnSpPr>
        <xdr:cNvPr id="215" name="直線コネクタ 214"/>
        <xdr:cNvCxnSpPr/>
      </xdr:nvCxnSpPr>
      <xdr:spPr>
        <a:xfrm flipV="1">
          <a:off x="9639300" y="104317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114935</xdr:rowOff>
    </xdr:from>
    <xdr:to>
      <xdr:col>46</xdr:col>
      <xdr:colOff>38100</xdr:colOff>
      <xdr:row>61</xdr:row>
      <xdr:rowOff>45085</xdr:rowOff>
    </xdr:to>
    <xdr:sp macro="" textlink="">
      <xdr:nvSpPr>
        <xdr:cNvPr id="216" name="楕円 215"/>
        <xdr:cNvSpPr/>
      </xdr:nvSpPr>
      <xdr:spPr>
        <a:xfrm>
          <a:off x="869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154305</xdr:rowOff>
    </xdr:from>
    <xdr:to>
      <xdr:col>50</xdr:col>
      <xdr:colOff>114300</xdr:colOff>
      <xdr:row>60</xdr:row>
      <xdr:rowOff>165735</xdr:rowOff>
    </xdr:to>
    <xdr:cxnSp macro="">
      <xdr:nvCxnSpPr>
        <xdr:cNvPr id="217" name="直線コネクタ 216"/>
        <xdr:cNvCxnSpPr/>
      </xdr:nvCxnSpPr>
      <xdr:spPr>
        <a:xfrm flipV="1">
          <a:off x="8750300" y="10441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24782</xdr:rowOff>
    </xdr:from>
    <xdr:ext cx="469744" cy="259045"/>
    <xdr:sp macro="" textlink="">
      <xdr:nvSpPr>
        <xdr:cNvPr id="218" name="n_1mainValue【体育館・プール】&#10;一人当たり面積"/>
        <xdr:cNvSpPr txBox="1"/>
      </xdr:nvSpPr>
      <xdr:spPr>
        <a:xfrm>
          <a:off x="9391727" y="10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36212</xdr:rowOff>
    </xdr:from>
    <xdr:ext cx="469744" cy="259045"/>
    <xdr:sp macro="" textlink="">
      <xdr:nvSpPr>
        <xdr:cNvPr id="219" name="n_2mainValue【体育館・プール】&#10;一人当たり面積"/>
        <xdr:cNvSpPr txBox="1"/>
      </xdr:nvSpPr>
      <xdr:spPr>
        <a:xfrm>
          <a:off x="8515427" y="104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42" name="直線コネクタ 241"/>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43"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44" name="直線コネクタ 243"/>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99331</xdr:rowOff>
    </xdr:from>
    <xdr:ext cx="405111" cy="259045"/>
    <xdr:sp macro="" textlink="">
      <xdr:nvSpPr>
        <xdr:cNvPr id="247" name="【福祉施設】&#10;有形固定資産減価償却率平均値テキスト"/>
        <xdr:cNvSpPr txBox="1"/>
      </xdr:nvSpPr>
      <xdr:spPr>
        <a:xfrm>
          <a:off x="4673600" y="14329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8" name="フローチャート: 判断 247"/>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9" name="フローチャート: 判断 248"/>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50" name="n_1aveValue【福祉施設】&#10;有形固定資産減価償却率"/>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51" name="フローチャート: 判断 250"/>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52"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145035</xdr:rowOff>
    </xdr:from>
    <xdr:to>
      <xdr:col>24</xdr:col>
      <xdr:colOff>114300</xdr:colOff>
      <xdr:row>85</xdr:row>
      <xdr:rowOff>75185</xdr:rowOff>
    </xdr:to>
    <xdr:sp macro="" textlink="">
      <xdr:nvSpPr>
        <xdr:cNvPr id="258" name="楕円 257"/>
        <xdr:cNvSpPr/>
      </xdr:nvSpPr>
      <xdr:spPr>
        <a:xfrm>
          <a:off x="4584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123462</xdr:rowOff>
    </xdr:from>
    <xdr:ext cx="405111" cy="259045"/>
    <xdr:sp macro="" textlink="">
      <xdr:nvSpPr>
        <xdr:cNvPr id="259" name="【福祉施設】&#10;有形固定資産減価償却率該当値テキスト"/>
        <xdr:cNvSpPr txBox="1"/>
      </xdr:nvSpPr>
      <xdr:spPr>
        <a:xfrm>
          <a:off x="4673600"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260" name="楕円 259"/>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24385</xdr:rowOff>
    </xdr:from>
    <xdr:to>
      <xdr:col>24</xdr:col>
      <xdr:colOff>63500</xdr:colOff>
      <xdr:row>86</xdr:row>
      <xdr:rowOff>72389</xdr:rowOff>
    </xdr:to>
    <xdr:cxnSp macro="">
      <xdr:nvCxnSpPr>
        <xdr:cNvPr id="261" name="直線コネクタ 260"/>
        <xdr:cNvCxnSpPr/>
      </xdr:nvCxnSpPr>
      <xdr:spPr>
        <a:xfrm flipV="1">
          <a:off x="3797300" y="14597635"/>
          <a:ext cx="8382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165608</xdr:rowOff>
    </xdr:from>
    <xdr:to>
      <xdr:col>15</xdr:col>
      <xdr:colOff>101600</xdr:colOff>
      <xdr:row>86</xdr:row>
      <xdr:rowOff>95758</xdr:rowOff>
    </xdr:to>
    <xdr:sp macro="" textlink="">
      <xdr:nvSpPr>
        <xdr:cNvPr id="262" name="楕円 261"/>
        <xdr:cNvSpPr/>
      </xdr:nvSpPr>
      <xdr:spPr>
        <a:xfrm>
          <a:off x="2857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44958</xdr:rowOff>
    </xdr:from>
    <xdr:to>
      <xdr:col>19</xdr:col>
      <xdr:colOff>177800</xdr:colOff>
      <xdr:row>86</xdr:row>
      <xdr:rowOff>72389</xdr:rowOff>
    </xdr:to>
    <xdr:cxnSp macro="">
      <xdr:nvCxnSpPr>
        <xdr:cNvPr id="263" name="直線コネクタ 262"/>
        <xdr:cNvCxnSpPr/>
      </xdr:nvCxnSpPr>
      <xdr:spPr>
        <a:xfrm>
          <a:off x="2908300" y="1478965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114316</xdr:rowOff>
    </xdr:from>
    <xdr:ext cx="405111" cy="259045"/>
    <xdr:sp macro="" textlink="">
      <xdr:nvSpPr>
        <xdr:cNvPr id="264" name="n_1mainValue【福祉施設】&#10;有形固定資産減価償却率"/>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86885</xdr:rowOff>
    </xdr:from>
    <xdr:ext cx="405111" cy="259045"/>
    <xdr:sp macro="" textlink="">
      <xdr:nvSpPr>
        <xdr:cNvPr id="265" name="n_2mainValue【福祉施設】&#10;有形固定資産減価償却率"/>
        <xdr:cNvSpPr txBox="1"/>
      </xdr:nvSpPr>
      <xdr:spPr>
        <a:xfrm>
          <a:off x="2705744" y="1483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91" name="直線コネクタ 290"/>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3" name="直線コネクタ 29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94"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95" name="直線コネクタ 29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96" name="【福祉施設】&#10;一人当たり面積平均値テキスト"/>
        <xdr:cNvSpPr txBox="1"/>
      </xdr:nvSpPr>
      <xdr:spPr>
        <a:xfrm>
          <a:off x="10515600" y="1453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7" name="フローチャート: 判断 296"/>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8" name="フローチャート: 判断 297"/>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99"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300" name="フローチャート: 判断 299"/>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301"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157118</xdr:rowOff>
    </xdr:from>
    <xdr:to>
      <xdr:col>55</xdr:col>
      <xdr:colOff>50800</xdr:colOff>
      <xdr:row>86</xdr:row>
      <xdr:rowOff>87268</xdr:rowOff>
    </xdr:to>
    <xdr:sp macro="" textlink="">
      <xdr:nvSpPr>
        <xdr:cNvPr id="307" name="楕円 306"/>
        <xdr:cNvSpPr/>
      </xdr:nvSpPr>
      <xdr:spPr>
        <a:xfrm>
          <a:off x="104267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88192</xdr:rowOff>
    </xdr:from>
    <xdr:ext cx="469744" cy="259045"/>
    <xdr:sp macro="" textlink="">
      <xdr:nvSpPr>
        <xdr:cNvPr id="308" name="【福祉施設】&#10;一人当たり面積該当値テキスト"/>
        <xdr:cNvSpPr txBox="1"/>
      </xdr:nvSpPr>
      <xdr:spPr>
        <a:xfrm>
          <a:off x="10515600" y="146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09" name="楕円 308"/>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86</xdr:row>
      <xdr:rowOff>36468</xdr:rowOff>
    </xdr:to>
    <xdr:cxnSp macro="">
      <xdr:nvCxnSpPr>
        <xdr:cNvPr id="310" name="直線コネクタ 309"/>
        <xdr:cNvCxnSpPr/>
      </xdr:nvCxnSpPr>
      <xdr:spPr>
        <a:xfrm>
          <a:off x="9639300" y="14661969"/>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1" name="楕円 310"/>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12" name="直線コネクタ 311"/>
        <xdr:cNvCxnSpPr/>
      </xdr:nvCxnSpPr>
      <xdr:spPr>
        <a:xfrm>
          <a:off x="8750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130646</xdr:rowOff>
    </xdr:from>
    <xdr:ext cx="469744" cy="259045"/>
    <xdr:sp macro="" textlink="">
      <xdr:nvSpPr>
        <xdr:cNvPr id="313"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14" name="n_2main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7" name="直線コネクタ 336"/>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8"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9" name="直線コネクタ 338"/>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0"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1" name="直線コネクタ 340"/>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342" name="【市民会館】&#10;有形固定資産減価償却率平均値テキスト"/>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43" name="フローチャート: 判断 342"/>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44" name="フローチャート: 判断 343"/>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345" name="n_1aveValue【市民会館】&#10;有形固定資産減価償却率"/>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46" name="フローチャート: 判断 345"/>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113555</xdr:rowOff>
    </xdr:from>
    <xdr:ext cx="405111" cy="259045"/>
    <xdr:sp macro="" textlink="">
      <xdr:nvSpPr>
        <xdr:cNvPr id="347" name="n_2aveValue【市民会館】&#10;有形固定資産減価償却率"/>
        <xdr:cNvSpPr txBox="1"/>
      </xdr:nvSpPr>
      <xdr:spPr>
        <a:xfrm>
          <a:off x="2705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32258</xdr:rowOff>
    </xdr:from>
    <xdr:to>
      <xdr:col>24</xdr:col>
      <xdr:colOff>114300</xdr:colOff>
      <xdr:row>105</xdr:row>
      <xdr:rowOff>133858</xdr:rowOff>
    </xdr:to>
    <xdr:sp macro="" textlink="">
      <xdr:nvSpPr>
        <xdr:cNvPr id="353" name="楕円 352"/>
        <xdr:cNvSpPr/>
      </xdr:nvSpPr>
      <xdr:spPr>
        <a:xfrm>
          <a:off x="4584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10685</xdr:rowOff>
    </xdr:from>
    <xdr:ext cx="405111" cy="259045"/>
    <xdr:sp macro="" textlink="">
      <xdr:nvSpPr>
        <xdr:cNvPr id="354" name="【市民会館】&#10;有形固定資産減価償却率該当値テキスト"/>
        <xdr:cNvSpPr txBox="1"/>
      </xdr:nvSpPr>
      <xdr:spPr>
        <a:xfrm>
          <a:off x="4673600"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66548</xdr:rowOff>
    </xdr:from>
    <xdr:to>
      <xdr:col>20</xdr:col>
      <xdr:colOff>38100</xdr:colOff>
      <xdr:row>105</xdr:row>
      <xdr:rowOff>168148</xdr:rowOff>
    </xdr:to>
    <xdr:sp macro="" textlink="">
      <xdr:nvSpPr>
        <xdr:cNvPr id="355" name="楕円 354"/>
        <xdr:cNvSpPr/>
      </xdr:nvSpPr>
      <xdr:spPr>
        <a:xfrm>
          <a:off x="3746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83058</xdr:rowOff>
    </xdr:from>
    <xdr:to>
      <xdr:col>24</xdr:col>
      <xdr:colOff>63500</xdr:colOff>
      <xdr:row>105</xdr:row>
      <xdr:rowOff>117348</xdr:rowOff>
    </xdr:to>
    <xdr:cxnSp macro="">
      <xdr:nvCxnSpPr>
        <xdr:cNvPr id="356" name="直線コネクタ 355"/>
        <xdr:cNvCxnSpPr/>
      </xdr:nvCxnSpPr>
      <xdr:spPr>
        <a:xfrm flipV="1">
          <a:off x="3797300" y="180853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50546</xdr:rowOff>
    </xdr:from>
    <xdr:to>
      <xdr:col>15</xdr:col>
      <xdr:colOff>101600</xdr:colOff>
      <xdr:row>102</xdr:row>
      <xdr:rowOff>152146</xdr:rowOff>
    </xdr:to>
    <xdr:sp macro="" textlink="">
      <xdr:nvSpPr>
        <xdr:cNvPr id="357" name="楕円 356"/>
        <xdr:cNvSpPr/>
      </xdr:nvSpPr>
      <xdr:spPr>
        <a:xfrm>
          <a:off x="2857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101346</xdr:rowOff>
    </xdr:from>
    <xdr:to>
      <xdr:col>19</xdr:col>
      <xdr:colOff>177800</xdr:colOff>
      <xdr:row>105</xdr:row>
      <xdr:rowOff>117348</xdr:rowOff>
    </xdr:to>
    <xdr:cxnSp macro="">
      <xdr:nvCxnSpPr>
        <xdr:cNvPr id="358" name="直線コネクタ 357"/>
        <xdr:cNvCxnSpPr/>
      </xdr:nvCxnSpPr>
      <xdr:spPr>
        <a:xfrm>
          <a:off x="2908300" y="17589246"/>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159275</xdr:rowOff>
    </xdr:from>
    <xdr:ext cx="405111" cy="259045"/>
    <xdr:sp macro="" textlink="">
      <xdr:nvSpPr>
        <xdr:cNvPr id="359" name="n_1mainValue【市民会館】&#10;有形固定資産減価償却率"/>
        <xdr:cNvSpPr txBox="1"/>
      </xdr:nvSpPr>
      <xdr:spPr>
        <a:xfrm>
          <a:off x="3582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168673</xdr:rowOff>
    </xdr:from>
    <xdr:ext cx="405111" cy="259045"/>
    <xdr:sp macro="" textlink="">
      <xdr:nvSpPr>
        <xdr:cNvPr id="360" name="n_2mainValue【市民会館】&#10;有形固定資産減価償却率"/>
        <xdr:cNvSpPr txBox="1"/>
      </xdr:nvSpPr>
      <xdr:spPr>
        <a:xfrm>
          <a:off x="27057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84" name="直線コネクタ 383"/>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7"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8" name="直線コネクタ 387"/>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89"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90" name="フローチャート: 判断 389"/>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91" name="フローチャート: 判断 390"/>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148607</xdr:rowOff>
    </xdr:from>
    <xdr:ext cx="469744" cy="259045"/>
    <xdr:sp macro="" textlink="">
      <xdr:nvSpPr>
        <xdr:cNvPr id="392" name="n_1aveValue【市民会館】&#10;一人当たり面積"/>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93" name="フローチャート: 判断 39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94"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74930</xdr:rowOff>
    </xdr:from>
    <xdr:to>
      <xdr:col>55</xdr:col>
      <xdr:colOff>50800</xdr:colOff>
      <xdr:row>100</xdr:row>
      <xdr:rowOff>5080</xdr:rowOff>
    </xdr:to>
    <xdr:sp macro="" textlink="">
      <xdr:nvSpPr>
        <xdr:cNvPr id="400" name="楕円 399"/>
        <xdr:cNvSpPr/>
      </xdr:nvSpPr>
      <xdr:spPr>
        <a:xfrm>
          <a:off x="104267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27957</xdr:rowOff>
    </xdr:from>
    <xdr:ext cx="469744" cy="259045"/>
    <xdr:sp macro="" textlink="">
      <xdr:nvSpPr>
        <xdr:cNvPr id="401" name="【市民会館】&#10;一人当たり面積該当値テキスト"/>
        <xdr:cNvSpPr txBox="1"/>
      </xdr:nvSpPr>
      <xdr:spPr>
        <a:xfrm>
          <a:off x="10515600" y="1700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97789</xdr:rowOff>
    </xdr:from>
    <xdr:to>
      <xdr:col>50</xdr:col>
      <xdr:colOff>165100</xdr:colOff>
      <xdr:row>100</xdr:row>
      <xdr:rowOff>27939</xdr:rowOff>
    </xdr:to>
    <xdr:sp macro="" textlink="">
      <xdr:nvSpPr>
        <xdr:cNvPr id="402" name="楕円 401"/>
        <xdr:cNvSpPr/>
      </xdr:nvSpPr>
      <xdr:spPr>
        <a:xfrm>
          <a:off x="9588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125730</xdr:rowOff>
    </xdr:from>
    <xdr:to>
      <xdr:col>55</xdr:col>
      <xdr:colOff>0</xdr:colOff>
      <xdr:row>99</xdr:row>
      <xdr:rowOff>148589</xdr:rowOff>
    </xdr:to>
    <xdr:cxnSp macro="">
      <xdr:nvCxnSpPr>
        <xdr:cNvPr id="403" name="直線コネクタ 402"/>
        <xdr:cNvCxnSpPr/>
      </xdr:nvCxnSpPr>
      <xdr:spPr>
        <a:xfrm flipV="1">
          <a:off x="9639300" y="17099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162561</xdr:rowOff>
    </xdr:from>
    <xdr:to>
      <xdr:col>46</xdr:col>
      <xdr:colOff>38100</xdr:colOff>
      <xdr:row>100</xdr:row>
      <xdr:rowOff>92711</xdr:rowOff>
    </xdr:to>
    <xdr:sp macro="" textlink="">
      <xdr:nvSpPr>
        <xdr:cNvPr id="404" name="楕円 403"/>
        <xdr:cNvSpPr/>
      </xdr:nvSpPr>
      <xdr:spPr>
        <a:xfrm>
          <a:off x="8699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148589</xdr:rowOff>
    </xdr:from>
    <xdr:to>
      <xdr:col>50</xdr:col>
      <xdr:colOff>114300</xdr:colOff>
      <xdr:row>100</xdr:row>
      <xdr:rowOff>41911</xdr:rowOff>
    </xdr:to>
    <xdr:cxnSp macro="">
      <xdr:nvCxnSpPr>
        <xdr:cNvPr id="405" name="直線コネクタ 404"/>
        <xdr:cNvCxnSpPr/>
      </xdr:nvCxnSpPr>
      <xdr:spPr>
        <a:xfrm flipV="1">
          <a:off x="8750300" y="17122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44466</xdr:rowOff>
    </xdr:from>
    <xdr:ext cx="469744" cy="259045"/>
    <xdr:sp macro="" textlink="">
      <xdr:nvSpPr>
        <xdr:cNvPr id="406" name="n_1mainValue【市民会館】&#10;一人当たり面積"/>
        <xdr:cNvSpPr txBox="1"/>
      </xdr:nvSpPr>
      <xdr:spPr>
        <a:xfrm>
          <a:off x="93917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109238</xdr:rowOff>
    </xdr:from>
    <xdr:ext cx="469744" cy="259045"/>
    <xdr:sp macro="" textlink="">
      <xdr:nvSpPr>
        <xdr:cNvPr id="407" name="n_2mainValue【市民会館】&#10;一人当たり面積"/>
        <xdr:cNvSpPr txBox="1"/>
      </xdr:nvSpPr>
      <xdr:spPr>
        <a:xfrm>
          <a:off x="85154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2" name="テキスト ボックス 44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46" name="直線コネクタ 445"/>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47"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48" name="直線コネクタ 447"/>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49"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50" name="直線コネクタ 449"/>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138955</xdr:rowOff>
    </xdr:from>
    <xdr:ext cx="405111" cy="259045"/>
    <xdr:sp macro="" textlink="">
      <xdr:nvSpPr>
        <xdr:cNvPr id="451" name="【保健センター・保健所】&#10;有形固定資産減価償却率平均値テキスト"/>
        <xdr:cNvSpPr txBox="1"/>
      </xdr:nvSpPr>
      <xdr:spPr>
        <a:xfrm>
          <a:off x="16357600" y="10597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52" name="フローチャート: 判断 451"/>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53" name="フローチャート: 判断 452"/>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454" name="n_1ave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55" name="フローチャート: 判断 454"/>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456" name="n_2aveValue【保健センター・保健所】&#10;有形固定資産減価償却率"/>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462" name="楕円 461"/>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463" name="【保健センター・保健所】&#10;有形固定資産減価償却率該当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61214</xdr:rowOff>
    </xdr:from>
    <xdr:to>
      <xdr:col>81</xdr:col>
      <xdr:colOff>101600</xdr:colOff>
      <xdr:row>63</xdr:row>
      <xdr:rowOff>162814</xdr:rowOff>
    </xdr:to>
    <xdr:sp macro="" textlink="">
      <xdr:nvSpPr>
        <xdr:cNvPr id="464" name="楕円 463"/>
        <xdr:cNvSpPr/>
      </xdr:nvSpPr>
      <xdr:spPr>
        <a:xfrm>
          <a:off x="15430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112014</xdr:rowOff>
    </xdr:to>
    <xdr:cxnSp macro="">
      <xdr:nvCxnSpPr>
        <xdr:cNvPr id="465" name="直線コネクタ 464"/>
        <xdr:cNvCxnSpPr/>
      </xdr:nvCxnSpPr>
      <xdr:spPr>
        <a:xfrm flipV="1">
          <a:off x="15481300" y="108699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466" name="楕円 465"/>
        <xdr:cNvSpPr/>
      </xdr:nvSpPr>
      <xdr:spPr>
        <a:xfrm>
          <a:off x="1454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112014</xdr:rowOff>
    </xdr:from>
    <xdr:to>
      <xdr:col>81</xdr:col>
      <xdr:colOff>50800</xdr:colOff>
      <xdr:row>63</xdr:row>
      <xdr:rowOff>160020</xdr:rowOff>
    </xdr:to>
    <xdr:cxnSp macro="">
      <xdr:nvCxnSpPr>
        <xdr:cNvPr id="467" name="直線コネクタ 466"/>
        <xdr:cNvCxnSpPr/>
      </xdr:nvCxnSpPr>
      <xdr:spPr>
        <a:xfrm flipV="1">
          <a:off x="14592300" y="109133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153941</xdr:rowOff>
    </xdr:from>
    <xdr:ext cx="405111" cy="259045"/>
    <xdr:sp macro="" textlink="">
      <xdr:nvSpPr>
        <xdr:cNvPr id="468" name="n_1mainValue【保健センター・保健所】&#10;有形固定資産減価償却率"/>
        <xdr:cNvSpPr txBox="1"/>
      </xdr:nvSpPr>
      <xdr:spPr>
        <a:xfrm>
          <a:off x="15266044" y="1095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469" name="n_2mainValue【保健センター・保健所】&#10;有形固定資産減価償却率"/>
        <xdr:cNvSpPr txBox="1"/>
      </xdr:nvSpPr>
      <xdr:spPr>
        <a:xfrm>
          <a:off x="14389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491" name="直線コネクタ 490"/>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92"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93" name="直線コネクタ 492"/>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494"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495" name="直線コネクタ 494"/>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496"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97" name="フローチャート: 判断 496"/>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98" name="フローチャート: 判断 497"/>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3065</xdr:rowOff>
    </xdr:from>
    <xdr:ext cx="469744" cy="259045"/>
    <xdr:sp macro="" textlink="">
      <xdr:nvSpPr>
        <xdr:cNvPr id="499" name="n_1aveValue【保健センター・保健所】&#10;一人当たり面積"/>
        <xdr:cNvSpPr txBox="1"/>
      </xdr:nvSpPr>
      <xdr:spPr>
        <a:xfrm>
          <a:off x="21075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00" name="フローチャート: 判断 499"/>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135653</xdr:rowOff>
    </xdr:from>
    <xdr:ext cx="469744" cy="259045"/>
    <xdr:sp macro="" textlink="">
      <xdr:nvSpPr>
        <xdr:cNvPr id="501" name="n_2aveValue【保健センター・保健所】&#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164084</xdr:rowOff>
    </xdr:from>
    <xdr:to>
      <xdr:col>116</xdr:col>
      <xdr:colOff>114300</xdr:colOff>
      <xdr:row>57</xdr:row>
      <xdr:rowOff>94234</xdr:rowOff>
    </xdr:to>
    <xdr:sp macro="" textlink="">
      <xdr:nvSpPr>
        <xdr:cNvPr id="507" name="楕円 506"/>
        <xdr:cNvSpPr/>
      </xdr:nvSpPr>
      <xdr:spPr>
        <a:xfrm>
          <a:off x="221107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117111</xdr:rowOff>
    </xdr:from>
    <xdr:ext cx="469744" cy="259045"/>
    <xdr:sp macro="" textlink="">
      <xdr:nvSpPr>
        <xdr:cNvPr id="508" name="【保健センター・保健所】&#10;一人当たり面積該当値テキスト"/>
        <xdr:cNvSpPr txBox="1"/>
      </xdr:nvSpPr>
      <xdr:spPr>
        <a:xfrm>
          <a:off x="22199600" y="97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10922</xdr:rowOff>
    </xdr:from>
    <xdr:to>
      <xdr:col>112</xdr:col>
      <xdr:colOff>38100</xdr:colOff>
      <xdr:row>57</xdr:row>
      <xdr:rowOff>112522</xdr:rowOff>
    </xdr:to>
    <xdr:sp macro="" textlink="">
      <xdr:nvSpPr>
        <xdr:cNvPr id="509" name="楕円 508"/>
        <xdr:cNvSpPr/>
      </xdr:nvSpPr>
      <xdr:spPr>
        <a:xfrm>
          <a:off x="21272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43434</xdr:rowOff>
    </xdr:from>
    <xdr:to>
      <xdr:col>116</xdr:col>
      <xdr:colOff>63500</xdr:colOff>
      <xdr:row>57</xdr:row>
      <xdr:rowOff>61722</xdr:rowOff>
    </xdr:to>
    <xdr:cxnSp macro="">
      <xdr:nvCxnSpPr>
        <xdr:cNvPr id="510" name="直線コネクタ 509"/>
        <xdr:cNvCxnSpPr/>
      </xdr:nvCxnSpPr>
      <xdr:spPr>
        <a:xfrm flipV="1">
          <a:off x="21323300" y="9816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511" name="楕円 510"/>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61722</xdr:rowOff>
    </xdr:from>
    <xdr:to>
      <xdr:col>111</xdr:col>
      <xdr:colOff>177800</xdr:colOff>
      <xdr:row>57</xdr:row>
      <xdr:rowOff>80010</xdr:rowOff>
    </xdr:to>
    <xdr:cxnSp macro="">
      <xdr:nvCxnSpPr>
        <xdr:cNvPr id="512" name="直線コネクタ 511"/>
        <xdr:cNvCxnSpPr/>
      </xdr:nvCxnSpPr>
      <xdr:spPr>
        <a:xfrm flipV="1">
          <a:off x="20434300" y="9834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129049</xdr:rowOff>
    </xdr:from>
    <xdr:ext cx="469744" cy="259045"/>
    <xdr:sp macro="" textlink="">
      <xdr:nvSpPr>
        <xdr:cNvPr id="513" name="n_1mainValue【保健センター・保健所】&#10;一人当たり面積"/>
        <xdr:cNvSpPr txBox="1"/>
      </xdr:nvSpPr>
      <xdr:spPr>
        <a:xfrm>
          <a:off x="210757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514" name="n_2mainValue【保健センター・保健所】&#10;一人当たり面積"/>
        <xdr:cNvSpPr txBox="1"/>
      </xdr:nvSpPr>
      <xdr:spPr>
        <a:xfrm>
          <a:off x="20199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62593</xdr:rowOff>
    </xdr:from>
    <xdr:to>
      <xdr:col>85</xdr:col>
      <xdr:colOff>126364</xdr:colOff>
      <xdr:row>85</xdr:row>
      <xdr:rowOff>36468</xdr:rowOff>
    </xdr:to>
    <xdr:cxnSp macro="">
      <xdr:nvCxnSpPr>
        <xdr:cNvPr id="541" name="直線コネクタ 540"/>
        <xdr:cNvCxnSpPr/>
      </xdr:nvCxnSpPr>
      <xdr:spPr>
        <a:xfrm flipV="1">
          <a:off x="16318864" y="13264243"/>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40295</xdr:rowOff>
    </xdr:from>
    <xdr:ext cx="405111" cy="259045"/>
    <xdr:sp macro="" textlink="">
      <xdr:nvSpPr>
        <xdr:cNvPr id="542" name="【消防施設】&#10;有形固定資産減価償却率最小値テキスト"/>
        <xdr:cNvSpPr txBox="1"/>
      </xdr:nvSpPr>
      <xdr:spPr>
        <a:xfrm>
          <a:off x="16357600" y="146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36468</xdr:rowOff>
    </xdr:from>
    <xdr:to>
      <xdr:col>86</xdr:col>
      <xdr:colOff>25400</xdr:colOff>
      <xdr:row>85</xdr:row>
      <xdr:rowOff>36468</xdr:rowOff>
    </xdr:to>
    <xdr:cxnSp macro="">
      <xdr:nvCxnSpPr>
        <xdr:cNvPr id="543" name="直線コネクタ 542"/>
        <xdr:cNvCxnSpPr/>
      </xdr:nvCxnSpPr>
      <xdr:spPr>
        <a:xfrm>
          <a:off x="16230600" y="146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9270</xdr:rowOff>
    </xdr:from>
    <xdr:ext cx="405111" cy="259045"/>
    <xdr:sp macro="" textlink="">
      <xdr:nvSpPr>
        <xdr:cNvPr id="544" name="【消防施設】&#10;有形固定資産減価償却率最大値テキスト"/>
        <xdr:cNvSpPr txBox="1"/>
      </xdr:nvSpPr>
      <xdr:spPr>
        <a:xfrm>
          <a:off x="163576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62593</xdr:rowOff>
    </xdr:from>
    <xdr:to>
      <xdr:col>86</xdr:col>
      <xdr:colOff>25400</xdr:colOff>
      <xdr:row>77</xdr:row>
      <xdr:rowOff>62593</xdr:rowOff>
    </xdr:to>
    <xdr:cxnSp macro="">
      <xdr:nvCxnSpPr>
        <xdr:cNvPr id="545" name="直線コネクタ 544"/>
        <xdr:cNvCxnSpPr/>
      </xdr:nvCxnSpPr>
      <xdr:spPr>
        <a:xfrm>
          <a:off x="16230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124477</xdr:rowOff>
    </xdr:from>
    <xdr:ext cx="405111" cy="259045"/>
    <xdr:sp macro="" textlink="">
      <xdr:nvSpPr>
        <xdr:cNvPr id="546" name="【消防施設】&#10;有形固定資産減価償却率平均値テキスト"/>
        <xdr:cNvSpPr txBox="1"/>
      </xdr:nvSpPr>
      <xdr:spPr>
        <a:xfrm>
          <a:off x="163576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547" name="フローチャート: 判断 546"/>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548" name="フローチャート: 判断 547"/>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129920</xdr:rowOff>
    </xdr:from>
    <xdr:ext cx="405111" cy="259045"/>
    <xdr:sp macro="" textlink="">
      <xdr:nvSpPr>
        <xdr:cNvPr id="549" name="n_1aveValue【消防施設】&#10;有形固定資産減価償却率"/>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62412</xdr:rowOff>
    </xdr:from>
    <xdr:to>
      <xdr:col>76</xdr:col>
      <xdr:colOff>165100</xdr:colOff>
      <xdr:row>84</xdr:row>
      <xdr:rowOff>164012</xdr:rowOff>
    </xdr:to>
    <xdr:sp macro="" textlink="">
      <xdr:nvSpPr>
        <xdr:cNvPr id="550" name="フローチャート: 判断 549"/>
        <xdr:cNvSpPr/>
      </xdr:nvSpPr>
      <xdr:spPr>
        <a:xfrm>
          <a:off x="14541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9089</xdr:rowOff>
    </xdr:from>
    <xdr:ext cx="405111" cy="259045"/>
    <xdr:sp macro="" textlink="">
      <xdr:nvSpPr>
        <xdr:cNvPr id="551" name="n_2aveValue【消防施設】&#10;有形固定資産減価償却率"/>
        <xdr:cNvSpPr txBox="1"/>
      </xdr:nvSpPr>
      <xdr:spPr>
        <a:xfrm>
          <a:off x="14389744"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557" name="楕円 556"/>
        <xdr:cNvSpPr/>
      </xdr:nvSpPr>
      <xdr:spPr>
        <a:xfrm>
          <a:off x="16268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42653</xdr:rowOff>
    </xdr:from>
    <xdr:ext cx="405111" cy="259045"/>
    <xdr:sp macro="" textlink="">
      <xdr:nvSpPr>
        <xdr:cNvPr id="558" name="【消防施設】&#10;有形固定資産減価償却率該当値テキスト"/>
        <xdr:cNvSpPr txBox="1"/>
      </xdr:nvSpPr>
      <xdr:spPr>
        <a:xfrm>
          <a:off x="16357600" y="1444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59" name="楕円 558"/>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62593</xdr:rowOff>
    </xdr:to>
    <xdr:cxnSp macro="">
      <xdr:nvCxnSpPr>
        <xdr:cNvPr id="560" name="直線コネクタ 559"/>
        <xdr:cNvCxnSpPr/>
      </xdr:nvCxnSpPr>
      <xdr:spPr>
        <a:xfrm flipV="1">
          <a:off x="15481300" y="145803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86905</xdr:rowOff>
    </xdr:from>
    <xdr:to>
      <xdr:col>76</xdr:col>
      <xdr:colOff>165100</xdr:colOff>
      <xdr:row>86</xdr:row>
      <xdr:rowOff>17055</xdr:rowOff>
    </xdr:to>
    <xdr:sp macro="" textlink="">
      <xdr:nvSpPr>
        <xdr:cNvPr id="561" name="楕円 560"/>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137705</xdr:rowOff>
    </xdr:to>
    <xdr:cxnSp macro="">
      <xdr:nvCxnSpPr>
        <xdr:cNvPr id="562" name="直線コネクタ 561"/>
        <xdr:cNvCxnSpPr/>
      </xdr:nvCxnSpPr>
      <xdr:spPr>
        <a:xfrm flipV="1">
          <a:off x="14592300" y="146358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104520</xdr:rowOff>
    </xdr:from>
    <xdr:ext cx="405111" cy="259045"/>
    <xdr:sp macro="" textlink="">
      <xdr:nvSpPr>
        <xdr:cNvPr id="563" name="n_1mainValue【消防施設】&#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564" name="n_2mainValue【消防施設】&#10;有形固定資産減価償却率"/>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88" name="直線コネクタ 587"/>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89"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90" name="直線コネクタ 589"/>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91"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92" name="直線コネクタ 59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93"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94" name="フローチャート: 判断 593"/>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95" name="フローチャート: 判断 594"/>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96"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97" name="フローチャート: 判断 596"/>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598"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48261</xdr:rowOff>
    </xdr:from>
    <xdr:to>
      <xdr:col>116</xdr:col>
      <xdr:colOff>114300</xdr:colOff>
      <xdr:row>81</xdr:row>
      <xdr:rowOff>149861</xdr:rowOff>
    </xdr:to>
    <xdr:sp macro="" textlink="">
      <xdr:nvSpPr>
        <xdr:cNvPr id="604" name="楕円 603"/>
        <xdr:cNvSpPr/>
      </xdr:nvSpPr>
      <xdr:spPr>
        <a:xfrm>
          <a:off x="22110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71138</xdr:rowOff>
    </xdr:from>
    <xdr:ext cx="469744" cy="259045"/>
    <xdr:sp macro="" textlink="">
      <xdr:nvSpPr>
        <xdr:cNvPr id="605" name="【消防施設】&#10;一人当たり面積該当値テキスト"/>
        <xdr:cNvSpPr txBox="1"/>
      </xdr:nvSpPr>
      <xdr:spPr>
        <a:xfrm>
          <a:off x="22199600"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606" name="楕円 605"/>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99061</xdr:rowOff>
    </xdr:from>
    <xdr:to>
      <xdr:col>116</xdr:col>
      <xdr:colOff>63500</xdr:colOff>
      <xdr:row>81</xdr:row>
      <xdr:rowOff>102870</xdr:rowOff>
    </xdr:to>
    <xdr:cxnSp macro="">
      <xdr:nvCxnSpPr>
        <xdr:cNvPr id="607" name="直線コネクタ 606"/>
        <xdr:cNvCxnSpPr/>
      </xdr:nvCxnSpPr>
      <xdr:spPr>
        <a:xfrm flipV="1">
          <a:off x="21323300" y="13986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08" name="楕円 607"/>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114300</xdr:rowOff>
    </xdr:to>
    <xdr:cxnSp macro="">
      <xdr:nvCxnSpPr>
        <xdr:cNvPr id="609" name="直線コネクタ 608"/>
        <xdr:cNvCxnSpPr/>
      </xdr:nvCxnSpPr>
      <xdr:spPr>
        <a:xfrm flipV="1">
          <a:off x="20434300" y="13990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170197</xdr:rowOff>
    </xdr:from>
    <xdr:ext cx="469744" cy="259045"/>
    <xdr:sp macro="" textlink="">
      <xdr:nvSpPr>
        <xdr:cNvPr id="610" name="n_1mainValue【消防施設】&#10;一人当たり面積"/>
        <xdr:cNvSpPr txBox="1"/>
      </xdr:nvSpPr>
      <xdr:spPr>
        <a:xfrm>
          <a:off x="21075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611" name="n_2mainValue【消防施設】&#10;一人当たり面積"/>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36" name="直線コネクタ 635"/>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37"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38" name="直線コネクタ 637"/>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639"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640" name="直線コネクタ 639"/>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41"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2" name="フローチャート: 判断 641"/>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43" name="フローチャート: 判断 642"/>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644"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45" name="フローチャート: 判断 644"/>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646" name="n_2aveValue【庁舎】&#10;有形固定資産減価償却率"/>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52" name="楕円 651"/>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53" name="【庁舎】&#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654" name="楕円 653"/>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105</xdr:row>
      <xdr:rowOff>137161</xdr:rowOff>
    </xdr:to>
    <xdr:cxnSp macro="">
      <xdr:nvCxnSpPr>
        <xdr:cNvPr id="655" name="直線コネクタ 654"/>
        <xdr:cNvCxnSpPr/>
      </xdr:nvCxnSpPr>
      <xdr:spPr>
        <a:xfrm flipV="1">
          <a:off x="15481300" y="181222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56" name="楕円 655"/>
        <xdr:cNvSpPr/>
      </xdr:nvSpPr>
      <xdr:spPr>
        <a:xfrm>
          <a:off x="1454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106</xdr:row>
      <xdr:rowOff>5714</xdr:rowOff>
    </xdr:to>
    <xdr:cxnSp macro="">
      <xdr:nvCxnSpPr>
        <xdr:cNvPr id="657" name="直線コネクタ 656"/>
        <xdr:cNvCxnSpPr/>
      </xdr:nvCxnSpPr>
      <xdr:spPr>
        <a:xfrm flipV="1">
          <a:off x="14592300" y="18139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7638</xdr:rowOff>
    </xdr:from>
    <xdr:ext cx="405111" cy="259045"/>
    <xdr:sp macro="" textlink="">
      <xdr:nvSpPr>
        <xdr:cNvPr id="658" name="n_1mainValue【庁舎】&#10;有形固定資産減価償却率"/>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59" name="n_2mainValue【庁舎】&#10;有形固定資産減価償却率"/>
        <xdr:cNvSpPr txBox="1"/>
      </xdr:nvSpPr>
      <xdr:spPr>
        <a:xfrm>
          <a:off x="14389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82" name="直線コネクタ 681"/>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8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84" name="直線コネクタ 68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85"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86" name="直線コネクタ 685"/>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87"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88" name="フローチャート: 判断 687"/>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89" name="フローチャート: 判断 688"/>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90"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91" name="フローチャート: 判断 690"/>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692"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698" name="楕円 697"/>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699" name="【庁舎】&#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43687</xdr:rowOff>
    </xdr:from>
    <xdr:to>
      <xdr:col>112</xdr:col>
      <xdr:colOff>38100</xdr:colOff>
      <xdr:row>105</xdr:row>
      <xdr:rowOff>145287</xdr:rowOff>
    </xdr:to>
    <xdr:sp macro="" textlink="">
      <xdr:nvSpPr>
        <xdr:cNvPr id="700" name="楕円 699"/>
        <xdr:cNvSpPr/>
      </xdr:nvSpPr>
      <xdr:spPr>
        <a:xfrm>
          <a:off x="21272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94487</xdr:rowOff>
    </xdr:to>
    <xdr:cxnSp macro="">
      <xdr:nvCxnSpPr>
        <xdr:cNvPr id="701" name="直線コネクタ 700"/>
        <xdr:cNvCxnSpPr/>
      </xdr:nvCxnSpPr>
      <xdr:spPr>
        <a:xfrm flipV="1">
          <a:off x="21323300" y="1808073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02" name="楕円 701"/>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105918</xdr:rowOff>
    </xdr:to>
    <xdr:cxnSp macro="">
      <xdr:nvCxnSpPr>
        <xdr:cNvPr id="703" name="直線コネクタ 702"/>
        <xdr:cNvCxnSpPr/>
      </xdr:nvCxnSpPr>
      <xdr:spPr>
        <a:xfrm flipV="1">
          <a:off x="20434300" y="180967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161814</xdr:rowOff>
    </xdr:from>
    <xdr:ext cx="469744" cy="259045"/>
    <xdr:sp macro="" textlink="">
      <xdr:nvSpPr>
        <xdr:cNvPr id="704" name="n_1mainValue【庁舎】&#10;一人当たり面積"/>
        <xdr:cNvSpPr txBox="1"/>
      </xdr:nvSpPr>
      <xdr:spPr>
        <a:xfrm>
          <a:off x="210757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705" name="n_2mainValue【庁舎】&#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全体的には、耐用年数を経過または迎えつつある公共施設が多くあることで、全国平均や類似団体平均と比較して高い水準にある。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前の旧町単位または統合前の小学校区単位で整備している施設が多く、図書館、体育館・プール、市民会館は施設更新や機能集約が困難であることから、老朽化によ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有形固定資産減価償却率が比較的低い保健福祉センター、消防施設、庁舎を含め、計画的な維持管理をしていくことで施設の長寿命化を図り、施設にかかるトータルコストの縮減に努める。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％しかない。財政力指数は、平成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年度からほぼ横ばいの</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5" name="テキスト ボックス 94"/>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経常一般財源等が経常経費充当一般財源の増を上回ったため、対前年度比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年度以降、普通交付税の合併算定替の縮減が始まり、平成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年度には臨時財政対策債を含む普通交付税が約５億円の大幅減となり、比率は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％前半で推移している。平成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年度には普通交付税の合併算定替が無くなる中、今後も扶助費や補助費等の増加が見込まれ、比率が更に上昇することが懸念される。引き続き、経常経費削減と自主財源確保等に努める。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68580</xdr:rowOff>
    </xdr:to>
    <xdr:cxnSp macro="">
      <xdr:nvCxnSpPr>
        <xdr:cNvPr id="130" name="直線コネクタ 129"/>
        <xdr:cNvCxnSpPr/>
      </xdr:nvCxnSpPr>
      <xdr:spPr>
        <a:xfrm flipV="1">
          <a:off x="4114800" y="1068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62</xdr:row>
      <xdr:rowOff>68580</xdr:rowOff>
    </xdr:to>
    <xdr:cxnSp macro="">
      <xdr:nvCxnSpPr>
        <xdr:cNvPr id="133" name="直線コネクタ 132"/>
        <xdr:cNvCxnSpPr/>
      </xdr:nvCxnSpPr>
      <xdr:spPr>
        <a:xfrm>
          <a:off x="3225800" y="1030757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150876</xdr:rowOff>
    </xdr:to>
    <xdr:cxnSp macro="">
      <xdr:nvCxnSpPr>
        <xdr:cNvPr id="136" name="直線コネクタ 135"/>
        <xdr:cNvCxnSpPr/>
      </xdr:nvCxnSpPr>
      <xdr:spPr>
        <a:xfrm flipV="1">
          <a:off x="2336800" y="103075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167894</xdr:rowOff>
    </xdr:from>
    <xdr:to>
      <xdr:col>11</xdr:col>
      <xdr:colOff>31750</xdr:colOff>
      <xdr:row>60</xdr:row>
      <xdr:rowOff>150876</xdr:rowOff>
    </xdr:to>
    <xdr:cxnSp macro="">
      <xdr:nvCxnSpPr>
        <xdr:cNvPr id="139" name="直線コネクタ 138"/>
        <xdr:cNvCxnSpPr/>
      </xdr:nvCxnSpPr>
      <xdr:spPr>
        <a:xfrm>
          <a:off x="1447800" y="102834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151655</xdr:rowOff>
    </xdr:from>
    <xdr:ext cx="762000" cy="259045"/>
    <xdr:sp macro="" textlink="">
      <xdr:nvSpPr>
        <xdr:cNvPr id="150"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15003</xdr:rowOff>
    </xdr:from>
    <xdr:ext cx="762000" cy="259045"/>
    <xdr:sp macro="" textlink="">
      <xdr:nvSpPr>
        <xdr:cNvPr id="156" name="テキスト ボックス 155"/>
        <xdr:cNvSpPr txBox="1"/>
      </xdr:nvSpPr>
      <xdr:spPr>
        <a:xfrm>
          <a:off x="1955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これまで類似団体平均と同額程度で推移しており、物件費の減により対前年度で若干の減となった。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今後も、定員適正化計画に基づいた職員数管理と事務事業の見直し等により経費削減に努める。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75033</xdr:rowOff>
    </xdr:from>
    <xdr:to>
      <xdr:col>23</xdr:col>
      <xdr:colOff>133350</xdr:colOff>
      <xdr:row>83</xdr:row>
      <xdr:rowOff>80868</xdr:rowOff>
    </xdr:to>
    <xdr:cxnSp macro="">
      <xdr:nvCxnSpPr>
        <xdr:cNvPr id="191" name="直線コネクタ 190"/>
        <xdr:cNvCxnSpPr/>
      </xdr:nvCxnSpPr>
      <xdr:spPr>
        <a:xfrm flipV="1">
          <a:off x="4114800" y="14305383"/>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80868</xdr:rowOff>
    </xdr:from>
    <xdr:to>
      <xdr:col>19</xdr:col>
      <xdr:colOff>133350</xdr:colOff>
      <xdr:row>83</xdr:row>
      <xdr:rowOff>81716</xdr:rowOff>
    </xdr:to>
    <xdr:cxnSp macro="">
      <xdr:nvCxnSpPr>
        <xdr:cNvPr id="194" name="直線コネクタ 193"/>
        <xdr:cNvCxnSpPr/>
      </xdr:nvCxnSpPr>
      <xdr:spPr>
        <a:xfrm flipV="1">
          <a:off x="3225800" y="14311218"/>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22830</xdr:rowOff>
    </xdr:from>
    <xdr:to>
      <xdr:col>15</xdr:col>
      <xdr:colOff>82550</xdr:colOff>
      <xdr:row>83</xdr:row>
      <xdr:rowOff>81716</xdr:rowOff>
    </xdr:to>
    <xdr:cxnSp macro="">
      <xdr:nvCxnSpPr>
        <xdr:cNvPr id="197" name="直線コネクタ 196"/>
        <xdr:cNvCxnSpPr/>
      </xdr:nvCxnSpPr>
      <xdr:spPr>
        <a:xfrm>
          <a:off x="2336800" y="14253180"/>
          <a:ext cx="889000" cy="5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121793</xdr:rowOff>
    </xdr:from>
    <xdr:to>
      <xdr:col>11</xdr:col>
      <xdr:colOff>31750</xdr:colOff>
      <xdr:row>83</xdr:row>
      <xdr:rowOff>22830</xdr:rowOff>
    </xdr:to>
    <xdr:cxnSp macro="">
      <xdr:nvCxnSpPr>
        <xdr:cNvPr id="200" name="直線コネクタ 199"/>
        <xdr:cNvCxnSpPr/>
      </xdr:nvCxnSpPr>
      <xdr:spPr>
        <a:xfrm>
          <a:off x="1447800" y="14180693"/>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24233</xdr:rowOff>
    </xdr:from>
    <xdr:to>
      <xdr:col>23</xdr:col>
      <xdr:colOff>184150</xdr:colOff>
      <xdr:row>83</xdr:row>
      <xdr:rowOff>125833</xdr:rowOff>
    </xdr:to>
    <xdr:sp macro="" textlink="">
      <xdr:nvSpPr>
        <xdr:cNvPr id="210" name="楕円 209"/>
        <xdr:cNvSpPr/>
      </xdr:nvSpPr>
      <xdr:spPr>
        <a:xfrm>
          <a:off x="4902200" y="142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40760</xdr:rowOff>
    </xdr:from>
    <xdr:ext cx="762000" cy="259045"/>
    <xdr:sp macro="" textlink="">
      <xdr:nvSpPr>
        <xdr:cNvPr id="211" name="人件費・物件費等の状況該当値テキスト"/>
        <xdr:cNvSpPr txBox="1"/>
      </xdr:nvSpPr>
      <xdr:spPr>
        <a:xfrm>
          <a:off x="5041900" y="140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30068</xdr:rowOff>
    </xdr:from>
    <xdr:to>
      <xdr:col>19</xdr:col>
      <xdr:colOff>184150</xdr:colOff>
      <xdr:row>83</xdr:row>
      <xdr:rowOff>131668</xdr:rowOff>
    </xdr:to>
    <xdr:sp macro="" textlink="">
      <xdr:nvSpPr>
        <xdr:cNvPr id="212" name="楕円 211"/>
        <xdr:cNvSpPr/>
      </xdr:nvSpPr>
      <xdr:spPr>
        <a:xfrm>
          <a:off x="4064000" y="142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116445</xdr:rowOff>
    </xdr:from>
    <xdr:ext cx="736600" cy="259045"/>
    <xdr:sp macro="" textlink="">
      <xdr:nvSpPr>
        <xdr:cNvPr id="213" name="テキスト ボックス 212"/>
        <xdr:cNvSpPr txBox="1"/>
      </xdr:nvSpPr>
      <xdr:spPr>
        <a:xfrm>
          <a:off x="3733800" y="143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30916</xdr:rowOff>
    </xdr:from>
    <xdr:to>
      <xdr:col>15</xdr:col>
      <xdr:colOff>133350</xdr:colOff>
      <xdr:row>83</xdr:row>
      <xdr:rowOff>132516</xdr:rowOff>
    </xdr:to>
    <xdr:sp macro="" textlink="">
      <xdr:nvSpPr>
        <xdr:cNvPr id="214" name="楕円 213"/>
        <xdr:cNvSpPr/>
      </xdr:nvSpPr>
      <xdr:spPr>
        <a:xfrm>
          <a:off x="3175000" y="142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117293</xdr:rowOff>
    </xdr:from>
    <xdr:ext cx="762000" cy="259045"/>
    <xdr:sp macro="" textlink="">
      <xdr:nvSpPr>
        <xdr:cNvPr id="215" name="テキスト ボックス 214"/>
        <xdr:cNvSpPr txBox="1"/>
      </xdr:nvSpPr>
      <xdr:spPr>
        <a:xfrm>
          <a:off x="2844800" y="143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143480</xdr:rowOff>
    </xdr:from>
    <xdr:to>
      <xdr:col>11</xdr:col>
      <xdr:colOff>82550</xdr:colOff>
      <xdr:row>83</xdr:row>
      <xdr:rowOff>73630</xdr:rowOff>
    </xdr:to>
    <xdr:sp macro="" textlink="">
      <xdr:nvSpPr>
        <xdr:cNvPr id="216" name="楕円 215"/>
        <xdr:cNvSpPr/>
      </xdr:nvSpPr>
      <xdr:spPr>
        <a:xfrm>
          <a:off x="2286000" y="14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58407</xdr:rowOff>
    </xdr:from>
    <xdr:ext cx="762000" cy="259045"/>
    <xdr:sp macro="" textlink="">
      <xdr:nvSpPr>
        <xdr:cNvPr id="217" name="テキスト ボックス 216"/>
        <xdr:cNvSpPr txBox="1"/>
      </xdr:nvSpPr>
      <xdr:spPr>
        <a:xfrm>
          <a:off x="1955800" y="142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70993</xdr:rowOff>
    </xdr:from>
    <xdr:to>
      <xdr:col>7</xdr:col>
      <xdr:colOff>31750</xdr:colOff>
      <xdr:row>83</xdr:row>
      <xdr:rowOff>1143</xdr:rowOff>
    </xdr:to>
    <xdr:sp macro="" textlink="">
      <xdr:nvSpPr>
        <xdr:cNvPr id="218" name="楕円 217"/>
        <xdr:cNvSpPr/>
      </xdr:nvSpPr>
      <xdr:spPr>
        <a:xfrm>
          <a:off x="1397000" y="141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11320</xdr:rowOff>
    </xdr:from>
    <xdr:ext cx="762000" cy="259045"/>
    <xdr:sp macro="" textlink="">
      <xdr:nvSpPr>
        <xdr:cNvPr id="219" name="テキスト ボックス 218"/>
        <xdr:cNvSpPr txBox="1"/>
      </xdr:nvSpPr>
      <xdr:spPr>
        <a:xfrm>
          <a:off x="1066800" y="138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給与改正を実施しているが、ラスパイレスは若干の上昇傾向で変動しており、高齢層昇給抑制や年齢分布の偏りなどが影響しているものと思われる。類似団体の平均値の差は、他団体独自の減額措置等が影響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5" name="直線コネクタ 254"/>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101600</xdr:rowOff>
    </xdr:to>
    <xdr:cxnSp macro="">
      <xdr:nvCxnSpPr>
        <xdr:cNvPr id="258" name="直線コネクタ 257"/>
        <xdr:cNvCxnSpPr/>
      </xdr:nvCxnSpPr>
      <xdr:spPr>
        <a:xfrm flipV="1">
          <a:off x="15290800" y="14656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101600</xdr:rowOff>
    </xdr:to>
    <xdr:cxnSp macro="">
      <xdr:nvCxnSpPr>
        <xdr:cNvPr id="261" name="直線コネクタ 260"/>
        <xdr:cNvCxnSpPr/>
      </xdr:nvCxnSpPr>
      <xdr:spPr>
        <a:xfrm>
          <a:off x="14401800" y="147084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135164</xdr:rowOff>
    </xdr:to>
    <xdr:cxnSp macro="">
      <xdr:nvCxnSpPr>
        <xdr:cNvPr id="264" name="直線コネクタ 263"/>
        <xdr:cNvCxnSpPr/>
      </xdr:nvCxnSpPr>
      <xdr:spPr>
        <a:xfrm>
          <a:off x="13512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7" name="テキスト ボックス 276"/>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3" name="テキスト ボックス 282"/>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定員適正化計画に沿って職員数の管理を行っているが、退職者の増による急激な職員数の減とならないよう新規採用者の確保に苦慮している。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160937</xdr:rowOff>
    </xdr:from>
    <xdr:to>
      <xdr:col>81</xdr:col>
      <xdr:colOff>44450</xdr:colOff>
      <xdr:row>62</xdr:row>
      <xdr:rowOff>10936</xdr:rowOff>
    </xdr:to>
    <xdr:cxnSp macro="">
      <xdr:nvCxnSpPr>
        <xdr:cNvPr id="318" name="直線コネクタ 317"/>
        <xdr:cNvCxnSpPr/>
      </xdr:nvCxnSpPr>
      <xdr:spPr>
        <a:xfrm>
          <a:off x="16179800" y="10619387"/>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140829</xdr:rowOff>
    </xdr:from>
    <xdr:to>
      <xdr:col>77</xdr:col>
      <xdr:colOff>44450</xdr:colOff>
      <xdr:row>61</xdr:row>
      <xdr:rowOff>160937</xdr:rowOff>
    </xdr:to>
    <xdr:cxnSp macro="">
      <xdr:nvCxnSpPr>
        <xdr:cNvPr id="321" name="直線コネクタ 320"/>
        <xdr:cNvCxnSpPr/>
      </xdr:nvCxnSpPr>
      <xdr:spPr>
        <a:xfrm>
          <a:off x="15290800" y="10599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140829</xdr:rowOff>
    </xdr:from>
    <xdr:to>
      <xdr:col>72</xdr:col>
      <xdr:colOff>203200</xdr:colOff>
      <xdr:row>61</xdr:row>
      <xdr:rowOff>150213</xdr:rowOff>
    </xdr:to>
    <xdr:cxnSp macro="">
      <xdr:nvCxnSpPr>
        <xdr:cNvPr id="324" name="直線コネクタ 323"/>
        <xdr:cNvCxnSpPr/>
      </xdr:nvCxnSpPr>
      <xdr:spPr>
        <a:xfrm flipV="1">
          <a:off x="14401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148872</xdr:rowOff>
    </xdr:from>
    <xdr:to>
      <xdr:col>68</xdr:col>
      <xdr:colOff>152400</xdr:colOff>
      <xdr:row>61</xdr:row>
      <xdr:rowOff>150213</xdr:rowOff>
    </xdr:to>
    <xdr:cxnSp macro="">
      <xdr:nvCxnSpPr>
        <xdr:cNvPr id="327" name="直線コネクタ 326"/>
        <xdr:cNvCxnSpPr/>
      </xdr:nvCxnSpPr>
      <xdr:spPr>
        <a:xfrm>
          <a:off x="13512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131586</xdr:rowOff>
    </xdr:from>
    <xdr:to>
      <xdr:col>81</xdr:col>
      <xdr:colOff>95250</xdr:colOff>
      <xdr:row>62</xdr:row>
      <xdr:rowOff>61736</xdr:rowOff>
    </xdr:to>
    <xdr:sp macro="" textlink="">
      <xdr:nvSpPr>
        <xdr:cNvPr id="337" name="楕円 336"/>
        <xdr:cNvSpPr/>
      </xdr:nvSpPr>
      <xdr:spPr>
        <a:xfrm>
          <a:off x="169672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103663</xdr:rowOff>
    </xdr:from>
    <xdr:ext cx="762000" cy="259045"/>
    <xdr:sp macro="" textlink="">
      <xdr:nvSpPr>
        <xdr:cNvPr id="338" name="定員管理の状況該当値テキスト"/>
        <xdr:cNvSpPr txBox="1"/>
      </xdr:nvSpPr>
      <xdr:spPr>
        <a:xfrm>
          <a:off x="17106900" y="105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110137</xdr:rowOff>
    </xdr:from>
    <xdr:to>
      <xdr:col>77</xdr:col>
      <xdr:colOff>95250</xdr:colOff>
      <xdr:row>62</xdr:row>
      <xdr:rowOff>40287</xdr:rowOff>
    </xdr:to>
    <xdr:sp macro="" textlink="">
      <xdr:nvSpPr>
        <xdr:cNvPr id="339" name="楕円 338"/>
        <xdr:cNvSpPr/>
      </xdr:nvSpPr>
      <xdr:spPr>
        <a:xfrm>
          <a:off x="16129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25064</xdr:rowOff>
    </xdr:from>
    <xdr:ext cx="736600" cy="259045"/>
    <xdr:sp macro="" textlink="">
      <xdr:nvSpPr>
        <xdr:cNvPr id="340" name="テキスト ボックス 339"/>
        <xdr:cNvSpPr txBox="1"/>
      </xdr:nvSpPr>
      <xdr:spPr>
        <a:xfrm>
          <a:off x="15798800" y="1065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90029</xdr:rowOff>
    </xdr:from>
    <xdr:to>
      <xdr:col>73</xdr:col>
      <xdr:colOff>44450</xdr:colOff>
      <xdr:row>62</xdr:row>
      <xdr:rowOff>20179</xdr:rowOff>
    </xdr:to>
    <xdr:sp macro="" textlink="">
      <xdr:nvSpPr>
        <xdr:cNvPr id="341" name="楕円 340"/>
        <xdr:cNvSpPr/>
      </xdr:nvSpPr>
      <xdr:spPr>
        <a:xfrm>
          <a:off x="15240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30356</xdr:rowOff>
    </xdr:from>
    <xdr:ext cx="762000" cy="259045"/>
    <xdr:sp macro="" textlink="">
      <xdr:nvSpPr>
        <xdr:cNvPr id="342" name="テキスト ボックス 341"/>
        <xdr:cNvSpPr txBox="1"/>
      </xdr:nvSpPr>
      <xdr:spPr>
        <a:xfrm>
          <a:off x="14909800" y="1031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99413</xdr:rowOff>
    </xdr:from>
    <xdr:to>
      <xdr:col>68</xdr:col>
      <xdr:colOff>203200</xdr:colOff>
      <xdr:row>62</xdr:row>
      <xdr:rowOff>29563</xdr:rowOff>
    </xdr:to>
    <xdr:sp macro="" textlink="">
      <xdr:nvSpPr>
        <xdr:cNvPr id="343" name="楕円 342"/>
        <xdr:cNvSpPr/>
      </xdr:nvSpPr>
      <xdr:spPr>
        <a:xfrm>
          <a:off x="14351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39740</xdr:rowOff>
    </xdr:from>
    <xdr:ext cx="762000" cy="259045"/>
    <xdr:sp macro="" textlink="">
      <xdr:nvSpPr>
        <xdr:cNvPr id="344" name="テキスト ボックス 343"/>
        <xdr:cNvSpPr txBox="1"/>
      </xdr:nvSpPr>
      <xdr:spPr>
        <a:xfrm>
          <a:off x="14020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98072</xdr:rowOff>
    </xdr:from>
    <xdr:to>
      <xdr:col>64</xdr:col>
      <xdr:colOff>152400</xdr:colOff>
      <xdr:row>62</xdr:row>
      <xdr:rowOff>28222</xdr:rowOff>
    </xdr:to>
    <xdr:sp macro="" textlink="">
      <xdr:nvSpPr>
        <xdr:cNvPr id="345" name="楕円 344"/>
        <xdr:cNvSpPr/>
      </xdr:nvSpPr>
      <xdr:spPr>
        <a:xfrm>
          <a:off x="13462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12999</xdr:rowOff>
    </xdr:from>
    <xdr:ext cx="762000" cy="259045"/>
    <xdr:sp macro="" textlink="">
      <xdr:nvSpPr>
        <xdr:cNvPr id="346" name="テキスト ボックス 345"/>
        <xdr:cNvSpPr txBox="1"/>
      </xdr:nvSpPr>
      <xdr:spPr>
        <a:xfrm>
          <a:off x="13131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のものへの借換等の効果と考えている。過去に発行した地方債の償還負担が減り、今後は新規発行額と償還額が同程度になると想定しており、比率はほぼ横ばいで推移すると見込む。</a:t>
          </a:r>
        </a:p>
        <a:p>
          <a:r>
            <a:rPr kumimoji="1" lang="ja-JP" altLang="en-US" sz="1300">
              <a:latin typeface="ＭＳ Ｐゴシック" panose="020B0600070205080204" pitchFamily="50" charset="-128"/>
              <a:ea typeface="ＭＳ Ｐゴシック" panose="020B0600070205080204" pitchFamily="50" charset="-128"/>
            </a:rPr>
            <a:t>　大規模建設事業の具体化にあたっては、後年度に負担することとなるランニングコストや公債費等も重視し、財政の健全化に努める。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35983</xdr:rowOff>
    </xdr:to>
    <xdr:cxnSp macro="">
      <xdr:nvCxnSpPr>
        <xdr:cNvPr id="381" name="直線コネクタ 380"/>
        <xdr:cNvCxnSpPr/>
      </xdr:nvCxnSpPr>
      <xdr:spPr>
        <a:xfrm>
          <a:off x="16179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49389</xdr:rowOff>
    </xdr:to>
    <xdr:cxnSp macro="">
      <xdr:nvCxnSpPr>
        <xdr:cNvPr id="384" name="直線コネクタ 383"/>
        <xdr:cNvCxnSpPr/>
      </xdr:nvCxnSpPr>
      <xdr:spPr>
        <a:xfrm flipV="1">
          <a:off x="15290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41</xdr:row>
      <xdr:rowOff>143228</xdr:rowOff>
    </xdr:to>
    <xdr:cxnSp macro="">
      <xdr:nvCxnSpPr>
        <xdr:cNvPr id="387" name="直線コネクタ 386"/>
        <xdr:cNvCxnSpPr/>
      </xdr:nvCxnSpPr>
      <xdr:spPr>
        <a:xfrm flipV="1">
          <a:off x="14401800" y="707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143228</xdr:rowOff>
    </xdr:from>
    <xdr:to>
      <xdr:col>68</xdr:col>
      <xdr:colOff>152400</xdr:colOff>
      <xdr:row>43</xdr:row>
      <xdr:rowOff>41628</xdr:rowOff>
    </xdr:to>
    <xdr:cxnSp macro="">
      <xdr:nvCxnSpPr>
        <xdr:cNvPr id="390" name="直線コネクタ 389"/>
        <xdr:cNvCxnSpPr/>
      </xdr:nvCxnSpPr>
      <xdr:spPr>
        <a:xfrm flipV="1">
          <a:off x="13512800" y="71726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2" name="楕円 401"/>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403" name="テキスト ボックス 402"/>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6" name="楕円 405"/>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407" name="テキスト ボックス 40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162278</xdr:rowOff>
    </xdr:from>
    <xdr:to>
      <xdr:col>64</xdr:col>
      <xdr:colOff>152400</xdr:colOff>
      <xdr:row>43</xdr:row>
      <xdr:rowOff>92428</xdr:rowOff>
    </xdr:to>
    <xdr:sp macro="" textlink="">
      <xdr:nvSpPr>
        <xdr:cNvPr id="408" name="楕円 407"/>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102605</xdr:rowOff>
    </xdr:from>
    <xdr:ext cx="762000" cy="259045"/>
    <xdr:sp macro="" textlink="">
      <xdr:nvSpPr>
        <xdr:cNvPr id="409" name="テキスト ボックス 408"/>
        <xdr:cNvSpPr txBox="1"/>
      </xdr:nvSpPr>
      <xdr:spPr>
        <a:xfrm>
          <a:off x="13131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主な要因として、地方債残高の減や世羅中央病院企業団が平成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年度に実施した病院事業債の繰上償還による負担減（</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億円）等の効果と考える。</a:t>
          </a:r>
        </a:p>
        <a:p>
          <a:r>
            <a:rPr kumimoji="1" lang="ja-JP" altLang="en-US" sz="1300">
              <a:latin typeface="ＭＳ Ｐゴシック" panose="020B0600070205080204" pitchFamily="50" charset="-128"/>
              <a:ea typeface="ＭＳ Ｐゴシック" panose="020B0600070205080204" pitchFamily="50" charset="-128"/>
            </a:rPr>
            <a:t>　今後、大規模建設事業も予定されているため、引き続き、町債発行と公債費負担のバランスに配慮しながら、財政の健全化に努める。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156704</xdr:rowOff>
    </xdr:from>
    <xdr:to>
      <xdr:col>81</xdr:col>
      <xdr:colOff>44450</xdr:colOff>
      <xdr:row>14</xdr:row>
      <xdr:rowOff>170109</xdr:rowOff>
    </xdr:to>
    <xdr:cxnSp macro="">
      <xdr:nvCxnSpPr>
        <xdr:cNvPr id="443" name="直線コネクタ 442"/>
        <xdr:cNvCxnSpPr/>
      </xdr:nvCxnSpPr>
      <xdr:spPr>
        <a:xfrm flipV="1">
          <a:off x="16179800" y="255700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170109</xdr:rowOff>
    </xdr:to>
    <xdr:cxnSp macro="">
      <xdr:nvCxnSpPr>
        <xdr:cNvPr id="446" name="直線コネクタ 445"/>
        <xdr:cNvCxnSpPr/>
      </xdr:nvCxnSpPr>
      <xdr:spPr>
        <a:xfrm>
          <a:off x="15290800" y="25114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48" name="テキスト ボックス 447"/>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15</xdr:row>
      <xdr:rowOff>73731</xdr:rowOff>
    </xdr:to>
    <xdr:cxnSp macro="">
      <xdr:nvCxnSpPr>
        <xdr:cNvPr id="449" name="直線コネクタ 448"/>
        <xdr:cNvCxnSpPr/>
      </xdr:nvCxnSpPr>
      <xdr:spPr>
        <a:xfrm flipV="1">
          <a:off x="14401800" y="251142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73731</xdr:rowOff>
    </xdr:from>
    <xdr:to>
      <xdr:col>68</xdr:col>
      <xdr:colOff>152400</xdr:colOff>
      <xdr:row>15</xdr:row>
      <xdr:rowOff>162207</xdr:rowOff>
    </xdr:to>
    <xdr:cxnSp macro="">
      <xdr:nvCxnSpPr>
        <xdr:cNvPr id="452" name="直線コネクタ 451"/>
        <xdr:cNvCxnSpPr/>
      </xdr:nvCxnSpPr>
      <xdr:spPr>
        <a:xfrm flipV="1">
          <a:off x="13512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105904</xdr:rowOff>
    </xdr:from>
    <xdr:to>
      <xdr:col>81</xdr:col>
      <xdr:colOff>95250</xdr:colOff>
      <xdr:row>15</xdr:row>
      <xdr:rowOff>36054</xdr:rowOff>
    </xdr:to>
    <xdr:sp macro="" textlink="">
      <xdr:nvSpPr>
        <xdr:cNvPr id="462" name="楕円 461"/>
        <xdr:cNvSpPr/>
      </xdr:nvSpPr>
      <xdr:spPr>
        <a:xfrm>
          <a:off x="169672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122431</xdr:rowOff>
    </xdr:from>
    <xdr:ext cx="762000" cy="259045"/>
    <xdr:sp macro="" textlink="">
      <xdr:nvSpPr>
        <xdr:cNvPr id="463" name="将来負担の状況該当値テキスト"/>
        <xdr:cNvSpPr txBox="1"/>
      </xdr:nvSpPr>
      <xdr:spPr>
        <a:xfrm>
          <a:off x="17106900" y="23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64" name="楕円 463"/>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59636</xdr:rowOff>
    </xdr:from>
    <xdr:ext cx="736600" cy="259045"/>
    <xdr:sp macro="" textlink="">
      <xdr:nvSpPr>
        <xdr:cNvPr id="465" name="テキスト ボックス 464"/>
        <xdr:cNvSpPr txBox="1"/>
      </xdr:nvSpPr>
      <xdr:spPr>
        <a:xfrm>
          <a:off x="15798800" y="228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66" name="楕円 465"/>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xdr:rowOff>
    </xdr:from>
    <xdr:ext cx="762000" cy="259045"/>
    <xdr:sp macro="" textlink="">
      <xdr:nvSpPr>
        <xdr:cNvPr id="467" name="テキスト ボックス 466"/>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22931</xdr:rowOff>
    </xdr:from>
    <xdr:to>
      <xdr:col>68</xdr:col>
      <xdr:colOff>203200</xdr:colOff>
      <xdr:row>15</xdr:row>
      <xdr:rowOff>124531</xdr:rowOff>
    </xdr:to>
    <xdr:sp macro="" textlink="">
      <xdr:nvSpPr>
        <xdr:cNvPr id="468" name="楕円 467"/>
        <xdr:cNvSpPr/>
      </xdr:nvSpPr>
      <xdr:spPr>
        <a:xfrm>
          <a:off x="14351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134708</xdr:rowOff>
    </xdr:from>
    <xdr:ext cx="762000" cy="259045"/>
    <xdr:sp macro="" textlink="">
      <xdr:nvSpPr>
        <xdr:cNvPr id="469" name="テキスト ボックス 468"/>
        <xdr:cNvSpPr txBox="1"/>
      </xdr:nvSpPr>
      <xdr:spPr>
        <a:xfrm>
          <a:off x="14020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111407</xdr:rowOff>
    </xdr:from>
    <xdr:to>
      <xdr:col>64</xdr:col>
      <xdr:colOff>152400</xdr:colOff>
      <xdr:row>16</xdr:row>
      <xdr:rowOff>41557</xdr:rowOff>
    </xdr:to>
    <xdr:sp macro="" textlink="">
      <xdr:nvSpPr>
        <xdr:cNvPr id="470" name="楕円 469"/>
        <xdr:cNvSpPr/>
      </xdr:nvSpPr>
      <xdr:spPr>
        <a:xfrm>
          <a:off x="13462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51734</xdr:rowOff>
    </xdr:from>
    <xdr:ext cx="762000" cy="259045"/>
    <xdr:sp macro="" textlink="">
      <xdr:nvSpPr>
        <xdr:cNvPr id="471" name="テキスト ボックス 470"/>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百万円増加しているが、経常一般財源等の増加（</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％下回っており、職員構成が主な要因である。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158750</xdr:rowOff>
    </xdr:to>
    <xdr:cxnSp macro="">
      <xdr:nvCxnSpPr>
        <xdr:cNvPr id="66" name="直線コネクタ 65"/>
        <xdr:cNvCxnSpPr/>
      </xdr:nvCxnSpPr>
      <xdr:spPr>
        <a:xfrm flipV="1">
          <a:off x="3987800" y="580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33</xdr:row>
      <xdr:rowOff>158750</xdr:rowOff>
    </xdr:to>
    <xdr:cxnSp macro="">
      <xdr:nvCxnSpPr>
        <xdr:cNvPr id="69" name="直線コネクタ 68"/>
        <xdr:cNvCxnSpPr/>
      </xdr:nvCxnSpPr>
      <xdr:spPr>
        <a:xfrm>
          <a:off x="3098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158750</xdr:rowOff>
    </xdr:to>
    <xdr:cxnSp macro="">
      <xdr:nvCxnSpPr>
        <xdr:cNvPr id="72" name="直線コネクタ 71"/>
        <xdr:cNvCxnSpPr/>
      </xdr:nvCxnSpPr>
      <xdr:spPr>
        <a:xfrm flipV="1">
          <a:off x="2209800" y="574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120650</xdr:rowOff>
    </xdr:from>
    <xdr:to>
      <xdr:col>11</xdr:col>
      <xdr:colOff>9525</xdr:colOff>
      <xdr:row>33</xdr:row>
      <xdr:rowOff>158750</xdr:rowOff>
    </xdr:to>
    <xdr:cxnSp macro="">
      <xdr:nvCxnSpPr>
        <xdr:cNvPr id="75" name="直線コネクタ 74"/>
        <xdr:cNvCxnSpPr/>
      </xdr:nvCxnSpPr>
      <xdr:spPr>
        <a:xfrm>
          <a:off x="1320800" y="57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107950</xdr:rowOff>
    </xdr:from>
    <xdr:to>
      <xdr:col>11</xdr:col>
      <xdr:colOff>60325</xdr:colOff>
      <xdr:row>34</xdr:row>
      <xdr:rowOff>38100</xdr:rowOff>
    </xdr:to>
    <xdr:sp macro="" textlink="">
      <xdr:nvSpPr>
        <xdr:cNvPr id="91" name="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48277</xdr:rowOff>
    </xdr:from>
    <xdr:ext cx="762000" cy="259045"/>
    <xdr:sp macro="" textlink="">
      <xdr:nvSpPr>
        <xdr:cNvPr id="92" name="テキスト ボックス 91"/>
        <xdr:cNvSpPr txBox="1"/>
      </xdr:nvSpPr>
      <xdr:spPr>
        <a:xfrm>
          <a:off x="1828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93" name="楕円 92"/>
        <xdr:cNvSpPr/>
      </xdr:nvSpPr>
      <xdr:spPr>
        <a:xfrm>
          <a:off x="1270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10177</xdr:rowOff>
    </xdr:from>
    <xdr:ext cx="762000" cy="259045"/>
    <xdr:sp macro="" textlink="">
      <xdr:nvSpPr>
        <xdr:cNvPr id="94" name="テキスト ボックス 93"/>
        <xdr:cNvSpPr txBox="1"/>
      </xdr:nvSpPr>
      <xdr:spPr>
        <a:xfrm>
          <a:off x="939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百万円減少したことで、経常収支比率は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％改善した。委託料や備品購入費の減少が大きく影響している。</a:t>
          </a:r>
        </a:p>
        <a:p>
          <a:r>
            <a:rPr kumimoji="1" lang="ja-JP" altLang="en-US" sz="1300">
              <a:latin typeface="ＭＳ Ｐゴシック" panose="020B0600070205080204" pitchFamily="50" charset="-128"/>
              <a:ea typeface="ＭＳ Ｐゴシック" panose="020B0600070205080204" pitchFamily="50" charset="-128"/>
            </a:rPr>
            <a:t>　類似団体内では比較的良好な数値であるが、引き続き、必要最小限の経費で効率的な行政運営に努める。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76200</xdr:rowOff>
    </xdr:from>
    <xdr:to>
      <xdr:col>82</xdr:col>
      <xdr:colOff>107950</xdr:colOff>
      <xdr:row>21</xdr:row>
      <xdr:rowOff>6350</xdr:rowOff>
    </xdr:to>
    <xdr:cxnSp macro="">
      <xdr:nvCxnSpPr>
        <xdr:cNvPr id="122" name="直線コネクタ 121"/>
        <xdr:cNvCxnSpPr/>
      </xdr:nvCxnSpPr>
      <xdr:spPr>
        <a:xfrm flipV="1">
          <a:off x="16510000" y="2476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149877</xdr:rowOff>
    </xdr:from>
    <xdr:ext cx="762000" cy="259045"/>
    <xdr:sp macro="" textlink="">
      <xdr:nvSpPr>
        <xdr:cNvPr id="123" name="物件費最小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6350</xdr:rowOff>
    </xdr:from>
    <xdr:to>
      <xdr:col>82</xdr:col>
      <xdr:colOff>196850</xdr:colOff>
      <xdr:row>21</xdr:row>
      <xdr:rowOff>6350</xdr:rowOff>
    </xdr:to>
    <xdr:cxnSp macro="">
      <xdr:nvCxnSpPr>
        <xdr:cNvPr id="124" name="直線コネクタ 123"/>
        <xdr:cNvCxnSpPr/>
      </xdr:nvCxnSpPr>
      <xdr:spPr>
        <a:xfrm>
          <a:off x="16421100" y="360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162577</xdr:rowOff>
    </xdr:from>
    <xdr:ext cx="762000" cy="259045"/>
    <xdr:sp macro="" textlink="">
      <xdr:nvSpPr>
        <xdr:cNvPr id="125"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76200</xdr:rowOff>
    </xdr:from>
    <xdr:to>
      <xdr:col>82</xdr:col>
      <xdr:colOff>196850</xdr:colOff>
      <xdr:row>14</xdr:row>
      <xdr:rowOff>76200</xdr:rowOff>
    </xdr:to>
    <xdr:cxnSp macro="">
      <xdr:nvCxnSpPr>
        <xdr:cNvPr id="126" name="直線コネクタ 125"/>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82550</xdr:rowOff>
    </xdr:to>
    <xdr:cxnSp macro="">
      <xdr:nvCxnSpPr>
        <xdr:cNvPr id="127" name="直線コネクタ 126"/>
        <xdr:cNvCxnSpPr/>
      </xdr:nvCxnSpPr>
      <xdr:spPr>
        <a:xfrm flipV="1">
          <a:off x="15671800" y="257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8"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29" name="フローチャート: 判断 128"/>
        <xdr:cNvSpPr/>
      </xdr:nvSpPr>
      <xdr:spPr>
        <a:xfrm>
          <a:off x="164592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15</xdr:row>
      <xdr:rowOff>82550</xdr:rowOff>
    </xdr:to>
    <xdr:cxnSp macro="">
      <xdr:nvCxnSpPr>
        <xdr:cNvPr id="130" name="直線コネクタ 129"/>
        <xdr:cNvCxnSpPr/>
      </xdr:nvCxnSpPr>
      <xdr:spPr>
        <a:xfrm>
          <a:off x="14782800" y="228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1" name="フローチャート: 判断 130"/>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2" name="テキスト ボックス 131"/>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57150</xdr:rowOff>
    </xdr:to>
    <xdr:cxnSp macro="">
      <xdr:nvCxnSpPr>
        <xdr:cNvPr id="133" name="直線コネクタ 132"/>
        <xdr:cNvCxnSpPr/>
      </xdr:nvCxnSpPr>
      <xdr:spPr>
        <a:xfrm>
          <a:off x="13893800" y="218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76200</xdr:rowOff>
    </xdr:from>
    <xdr:to>
      <xdr:col>69</xdr:col>
      <xdr:colOff>92075</xdr:colOff>
      <xdr:row>12</xdr:row>
      <xdr:rowOff>127000</xdr:rowOff>
    </xdr:to>
    <xdr:cxnSp macro="">
      <xdr:nvCxnSpPr>
        <xdr:cNvPr id="136" name="直線コネクタ 135"/>
        <xdr:cNvCxnSpPr/>
      </xdr:nvCxnSpPr>
      <xdr:spPr>
        <a:xfrm>
          <a:off x="13004800" y="213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9" name="フローチャート: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25400</xdr:rowOff>
    </xdr:from>
    <xdr:to>
      <xdr:col>65</xdr:col>
      <xdr:colOff>53975</xdr:colOff>
      <xdr:row>12</xdr:row>
      <xdr:rowOff>127000</xdr:rowOff>
    </xdr:to>
    <xdr:sp macro="" textlink="">
      <xdr:nvSpPr>
        <xdr:cNvPr id="154" name="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扶助費に係る経常経費比率は前年度から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％上昇しており、類似団体平均を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　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5" name="直線コネクタ 184"/>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90" name="直線コネクタ 189"/>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151493</xdr:rowOff>
    </xdr:to>
    <xdr:cxnSp macro="">
      <xdr:nvCxnSpPr>
        <xdr:cNvPr id="193" name="直線コネクタ 192"/>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6" name="直線コネクタ 195"/>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110672</xdr:rowOff>
    </xdr:to>
    <xdr:cxnSp macro="">
      <xdr:nvCxnSpPr>
        <xdr:cNvPr id="199" name="直線コネクタ 198"/>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2" name="フローチャート: 判断 201"/>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3" name="テキスト ボックス 202"/>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0"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％下回っているのは、水道事業と下水道事業を法適化していることで特別会計への繰出金が少ないことが、主な要因である。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少子高齢化が進んでおり、社会保障関連の特別会計への繰出金等は増加傾向である。</a:t>
          </a:r>
        </a:p>
        <a:p>
          <a:r>
            <a:rPr kumimoji="1" lang="ja-JP" altLang="en-US" sz="1300">
              <a:latin typeface="ＭＳ Ｐゴシック" panose="020B0600070205080204" pitchFamily="50" charset="-128"/>
              <a:ea typeface="ＭＳ Ｐゴシック" panose="020B0600070205080204" pitchFamily="50" charset="-128"/>
            </a:rPr>
            <a:t>　特別会計においては独立採算の原則のもと、経費削減や効率的・効果的な事業執行等で、普通会計の負担の抑制に努める。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6" name="直線コネクタ 245"/>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56</xdr:row>
      <xdr:rowOff>38100</xdr:rowOff>
    </xdr:to>
    <xdr:cxnSp macro="">
      <xdr:nvCxnSpPr>
        <xdr:cNvPr id="251" name="直線コネクタ 250"/>
        <xdr:cNvCxnSpPr/>
      </xdr:nvCxnSpPr>
      <xdr:spPr>
        <a:xfrm flipV="1">
          <a:off x="156718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3" name="フローチャート: 判断 252"/>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38100</xdr:rowOff>
    </xdr:to>
    <xdr:cxnSp macro="">
      <xdr:nvCxnSpPr>
        <xdr:cNvPr id="254" name="直線コネクタ 253"/>
        <xdr:cNvCxnSpPr/>
      </xdr:nvCxnSpPr>
      <xdr:spPr>
        <a:xfrm>
          <a:off x="14782800" y="9499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82550</xdr:rowOff>
    </xdr:to>
    <xdr:cxnSp macro="">
      <xdr:nvCxnSpPr>
        <xdr:cNvPr id="257" name="直線コネクタ 256"/>
        <xdr:cNvCxnSpPr/>
      </xdr:nvCxnSpPr>
      <xdr:spPr>
        <a:xfrm flipV="1">
          <a:off x="13893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58" name="フローチャート: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101600</xdr:rowOff>
    </xdr:from>
    <xdr:to>
      <xdr:col>69</xdr:col>
      <xdr:colOff>92075</xdr:colOff>
      <xdr:row>55</xdr:row>
      <xdr:rowOff>82550</xdr:rowOff>
    </xdr:to>
    <xdr:cxnSp macro="">
      <xdr:nvCxnSpPr>
        <xdr:cNvPr id="260" name="直線コネクタ 259"/>
        <xdr:cNvCxnSpPr/>
      </xdr:nvCxnSpPr>
      <xdr:spPr>
        <a:xfrm>
          <a:off x="13004800" y="935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2" name="テキスト ボックス 26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3" name="フローチャート: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70" name="楕円 269"/>
        <xdr:cNvSpPr/>
      </xdr:nvSpPr>
      <xdr:spPr>
        <a:xfrm>
          <a:off x="16459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99077</xdr:rowOff>
    </xdr:from>
    <xdr:ext cx="762000" cy="259045"/>
    <xdr:sp macro="" textlink="">
      <xdr:nvSpPr>
        <xdr:cNvPr id="271"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2" name="楕円 271"/>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3" name="テキスト ボックス 272"/>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31750</xdr:rowOff>
    </xdr:from>
    <xdr:to>
      <xdr:col>69</xdr:col>
      <xdr:colOff>142875</xdr:colOff>
      <xdr:row>55</xdr:row>
      <xdr:rowOff>133350</xdr:rowOff>
    </xdr:to>
    <xdr:sp macro="" textlink="">
      <xdr:nvSpPr>
        <xdr:cNvPr id="276" name="楕円 275"/>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77" name="テキスト ボックス 276"/>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50800</xdr:rowOff>
    </xdr:from>
    <xdr:to>
      <xdr:col>65</xdr:col>
      <xdr:colOff>53975</xdr:colOff>
      <xdr:row>54</xdr:row>
      <xdr:rowOff>152400</xdr:rowOff>
    </xdr:to>
    <xdr:sp macro="" textlink="">
      <xdr:nvSpPr>
        <xdr:cNvPr id="278" name="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農業・観光分野への補助金等が多額であることや法適化している水道事業及び公共下水道事業への繰出金等が影響し、例年、類似団体平均と比べ大きく上回っている。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歳出決算総額に占める補助費等の割合は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％と最も高く、大幅な削減も困難であることから、必要性・公平性・事業効果を検証しつつ見直しを行い、より効果的な予算執行に努める。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7" name="直線コネクタ 306"/>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08"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09" name="直線コネクタ 308"/>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50800</xdr:rowOff>
    </xdr:from>
    <xdr:to>
      <xdr:col>82</xdr:col>
      <xdr:colOff>107950</xdr:colOff>
      <xdr:row>40</xdr:row>
      <xdr:rowOff>142240</xdr:rowOff>
    </xdr:to>
    <xdr:cxnSp macro="">
      <xdr:nvCxnSpPr>
        <xdr:cNvPr id="312" name="直線コネクタ 311"/>
        <xdr:cNvCxnSpPr/>
      </xdr:nvCxnSpPr>
      <xdr:spPr>
        <a:xfrm>
          <a:off x="15671800" y="6908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3"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4" name="フローチャート: 判断 313"/>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40</xdr:row>
      <xdr:rowOff>50800</xdr:rowOff>
    </xdr:to>
    <xdr:cxnSp macro="">
      <xdr:nvCxnSpPr>
        <xdr:cNvPr id="315" name="直線コネクタ 314"/>
        <xdr:cNvCxnSpPr/>
      </xdr:nvCxnSpPr>
      <xdr:spPr>
        <a:xfrm>
          <a:off x="14782800" y="674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6" name="フローチャート: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54610</xdr:rowOff>
    </xdr:from>
    <xdr:to>
      <xdr:col>73</xdr:col>
      <xdr:colOff>180975</xdr:colOff>
      <xdr:row>40</xdr:row>
      <xdr:rowOff>12700</xdr:rowOff>
    </xdr:to>
    <xdr:cxnSp macro="">
      <xdr:nvCxnSpPr>
        <xdr:cNvPr id="318" name="直線コネクタ 317"/>
        <xdr:cNvCxnSpPr/>
      </xdr:nvCxnSpPr>
      <xdr:spPr>
        <a:xfrm flipV="1">
          <a:off x="13893800" y="674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9" name="フローチャート: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39370</xdr:rowOff>
    </xdr:from>
    <xdr:to>
      <xdr:col>69</xdr:col>
      <xdr:colOff>92075</xdr:colOff>
      <xdr:row>40</xdr:row>
      <xdr:rowOff>12700</xdr:rowOff>
    </xdr:to>
    <xdr:cxnSp macro="">
      <xdr:nvCxnSpPr>
        <xdr:cNvPr id="321" name="直線コネクタ 320"/>
        <xdr:cNvCxnSpPr/>
      </xdr:nvCxnSpPr>
      <xdr:spPr>
        <a:xfrm>
          <a:off x="13004800" y="672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1" name="楕円 330"/>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17</xdr:rowOff>
    </xdr:from>
    <xdr:ext cx="762000" cy="259045"/>
    <xdr:sp macro="" textlink="">
      <xdr:nvSpPr>
        <xdr:cNvPr id="332" name="補助費等該当値テキスト"/>
        <xdr:cNvSpPr txBox="1"/>
      </xdr:nvSpPr>
      <xdr:spPr>
        <a:xfrm>
          <a:off x="16598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3" name="楕円 332"/>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4" name="テキスト ボックス 333"/>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35" name="楕円 334"/>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36" name="テキスト ボックス 335"/>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7" name="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160020</xdr:rowOff>
    </xdr:from>
    <xdr:to>
      <xdr:col>65</xdr:col>
      <xdr:colOff>53975</xdr:colOff>
      <xdr:row>39</xdr:row>
      <xdr:rowOff>90170</xdr:rowOff>
    </xdr:to>
    <xdr:sp macro="" textlink="">
      <xdr:nvSpPr>
        <xdr:cNvPr id="339" name="楕円 338"/>
        <xdr:cNvSpPr/>
      </xdr:nvSpPr>
      <xdr:spPr>
        <a:xfrm>
          <a:off x="12954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74947</xdr:rowOff>
    </xdr:from>
    <xdr:ext cx="762000" cy="259045"/>
    <xdr:sp macro="" textlink="">
      <xdr:nvSpPr>
        <xdr:cNvPr id="340" name="テキスト ボックス 339"/>
        <xdr:cNvSpPr txBox="1"/>
      </xdr:nvSpPr>
      <xdr:spPr>
        <a:xfrm>
          <a:off x="12623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これまでに実施した繰上償還や利率見直し、起債抑制等による元利償還金の抑制効果により、公債費は前年度から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百万円減少している。経常収支比率は、平成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％上回っており、引き続き、公債費負担の軽減に努める。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0" name="直線コネクタ 369"/>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1"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2" name="直線コネクタ 371"/>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3"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4" name="直線コネクタ 373"/>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127000</xdr:rowOff>
    </xdr:to>
    <xdr:cxnSp macro="">
      <xdr:nvCxnSpPr>
        <xdr:cNvPr id="375" name="直線コネクタ 374"/>
        <xdr:cNvCxnSpPr/>
      </xdr:nvCxnSpPr>
      <xdr:spPr>
        <a:xfrm flipV="1">
          <a:off x="3987800" y="134609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6"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7" name="フローチャート: 判断 376"/>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127000</xdr:rowOff>
    </xdr:to>
    <xdr:cxnSp macro="">
      <xdr:nvCxnSpPr>
        <xdr:cNvPr id="378" name="直線コネクタ 377"/>
        <xdr:cNvCxnSpPr/>
      </xdr:nvCxnSpPr>
      <xdr:spPr>
        <a:xfrm>
          <a:off x="3098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27395</xdr:rowOff>
    </xdr:to>
    <xdr:cxnSp macro="">
      <xdr:nvCxnSpPr>
        <xdr:cNvPr id="381" name="直線コネクタ 380"/>
        <xdr:cNvCxnSpPr/>
      </xdr:nvCxnSpPr>
      <xdr:spPr>
        <a:xfrm flipV="1">
          <a:off x="2209800" y="134674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2" name="フローチャート: 判断 381"/>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3" name="テキスト ボックス 382"/>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27395</xdr:rowOff>
    </xdr:from>
    <xdr:to>
      <xdr:col>11</xdr:col>
      <xdr:colOff>9525</xdr:colOff>
      <xdr:row>79</xdr:row>
      <xdr:rowOff>66584</xdr:rowOff>
    </xdr:to>
    <xdr:cxnSp macro="">
      <xdr:nvCxnSpPr>
        <xdr:cNvPr id="384" name="直線コネクタ 383"/>
        <xdr:cNvCxnSpPr/>
      </xdr:nvCxnSpPr>
      <xdr:spPr>
        <a:xfrm flipV="1">
          <a:off x="1320800" y="135719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5" name="フローチャート: 判断 384"/>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6" name="テキスト ボックス 385"/>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7" name="フローチャート: 判断 386"/>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8" name="テキスト ボックス 387"/>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37012</xdr:rowOff>
    </xdr:from>
    <xdr:to>
      <xdr:col>24</xdr:col>
      <xdr:colOff>76200</xdr:colOff>
      <xdr:row>78</xdr:row>
      <xdr:rowOff>138612</xdr:rowOff>
    </xdr:to>
    <xdr:sp macro="" textlink="">
      <xdr:nvSpPr>
        <xdr:cNvPr id="394" name="楕円 393"/>
        <xdr:cNvSpPr/>
      </xdr:nvSpPr>
      <xdr:spPr>
        <a:xfrm>
          <a:off x="4775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9089</xdr:rowOff>
    </xdr:from>
    <xdr:ext cx="762000" cy="259045"/>
    <xdr:sp macro="" textlink="">
      <xdr:nvSpPr>
        <xdr:cNvPr id="395" name="公債費該当値テキスト"/>
        <xdr:cNvSpPr txBox="1"/>
      </xdr:nvSpPr>
      <xdr:spPr>
        <a:xfrm>
          <a:off x="4914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8" name="楕円 397"/>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9" name="テキスト ボックス 39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148045</xdr:rowOff>
    </xdr:from>
    <xdr:to>
      <xdr:col>11</xdr:col>
      <xdr:colOff>60325</xdr:colOff>
      <xdr:row>79</xdr:row>
      <xdr:rowOff>78195</xdr:rowOff>
    </xdr:to>
    <xdr:sp macro="" textlink="">
      <xdr:nvSpPr>
        <xdr:cNvPr id="400" name="楕円 399"/>
        <xdr:cNvSpPr/>
      </xdr:nvSpPr>
      <xdr:spPr>
        <a:xfrm>
          <a:off x="2159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62972</xdr:rowOff>
    </xdr:from>
    <xdr:ext cx="762000" cy="259045"/>
    <xdr:sp macro="" textlink="">
      <xdr:nvSpPr>
        <xdr:cNvPr id="401" name="テキスト ボックス 400"/>
        <xdr:cNvSpPr txBox="1"/>
      </xdr:nvSpPr>
      <xdr:spPr>
        <a:xfrm>
          <a:off x="1828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402" name="楕円 401"/>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403" name="テキスト ボックス 402"/>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公債費以外の経常収支比率については、分母の経常一般財源等の増加（</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百万円）はあったものの、扶助費、補助費等の増加により分子となる経常経費充当一般財源等が増加（</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百万円）したことで、類似団体平均を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7" name="直線コネクタ 426"/>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28"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29" name="直線コネクタ 428"/>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35561</xdr:rowOff>
    </xdr:to>
    <xdr:cxnSp macro="">
      <xdr:nvCxnSpPr>
        <xdr:cNvPr id="432" name="直線コネクタ 431"/>
        <xdr:cNvCxnSpPr/>
      </xdr:nvCxnSpPr>
      <xdr:spPr>
        <a:xfrm>
          <a:off x="15671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3"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4" name="フローチャート: 判断 433"/>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78</xdr:row>
      <xdr:rowOff>12700</xdr:rowOff>
    </xdr:to>
    <xdr:cxnSp macro="">
      <xdr:nvCxnSpPr>
        <xdr:cNvPr id="435" name="直線コネクタ 434"/>
        <xdr:cNvCxnSpPr/>
      </xdr:nvCxnSpPr>
      <xdr:spPr>
        <a:xfrm>
          <a:off x="14782800" y="129514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6" name="フローチャート: 判断 435"/>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7" name="テキスト ボックス 436"/>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155575</xdr:rowOff>
    </xdr:to>
    <xdr:cxnSp macro="">
      <xdr:nvCxnSpPr>
        <xdr:cNvPr id="438" name="直線コネクタ 437"/>
        <xdr:cNvCxnSpPr/>
      </xdr:nvCxnSpPr>
      <xdr:spPr>
        <a:xfrm flipV="1">
          <a:off x="13893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39" name="フローチャート: 判断 438"/>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0" name="テキスト ボックス 439"/>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109855</xdr:rowOff>
    </xdr:from>
    <xdr:to>
      <xdr:col>69</xdr:col>
      <xdr:colOff>92075</xdr:colOff>
      <xdr:row>75</xdr:row>
      <xdr:rowOff>155575</xdr:rowOff>
    </xdr:to>
    <xdr:cxnSp macro="">
      <xdr:nvCxnSpPr>
        <xdr:cNvPr id="441" name="直線コネクタ 440"/>
        <xdr:cNvCxnSpPr/>
      </xdr:nvCxnSpPr>
      <xdr:spPr>
        <a:xfrm>
          <a:off x="13004800" y="127971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2" name="フローチャート: 判断 441"/>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3" name="テキスト ボックス 442"/>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フローチャート: 判断 44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5" name="テキスト ボックス 44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5" name="楕円 45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6" name="テキスト ボックス 45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7" name="楕円 456"/>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8" name="テキスト ボックス 457"/>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59055</xdr:rowOff>
    </xdr:from>
    <xdr:to>
      <xdr:col>65</xdr:col>
      <xdr:colOff>53975</xdr:colOff>
      <xdr:row>74</xdr:row>
      <xdr:rowOff>160655</xdr:rowOff>
    </xdr:to>
    <xdr:sp macro="" textlink="">
      <xdr:nvSpPr>
        <xdr:cNvPr id="459" name="楕円 458"/>
        <xdr:cNvSpPr/>
      </xdr:nvSpPr>
      <xdr:spPr>
        <a:xfrm>
          <a:off x="12954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170832</xdr:rowOff>
    </xdr:from>
    <xdr:ext cx="762000" cy="259045"/>
    <xdr:sp macro="" textlink="">
      <xdr:nvSpPr>
        <xdr:cNvPr id="460" name="テキスト ボックス 459"/>
        <xdr:cNvSpPr txBox="1"/>
      </xdr:nvSpPr>
      <xdr:spPr>
        <a:xfrm>
          <a:off x="12623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167952</xdr:rowOff>
    </xdr:from>
    <xdr:to>
      <xdr:col>29</xdr:col>
      <xdr:colOff>127000</xdr:colOff>
      <xdr:row>18</xdr:row>
      <xdr:rowOff>25164</xdr:rowOff>
    </xdr:to>
    <xdr:cxnSp macro="">
      <xdr:nvCxnSpPr>
        <xdr:cNvPr id="52" name="直線コネクタ 51"/>
        <xdr:cNvCxnSpPr/>
      </xdr:nvCxnSpPr>
      <xdr:spPr bwMode="auto">
        <a:xfrm flipV="1">
          <a:off x="5003800" y="3130227"/>
          <a:ext cx="647700" cy="2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410</xdr:rowOff>
    </xdr:from>
    <xdr:to>
      <xdr:col>26</xdr:col>
      <xdr:colOff>50800</xdr:colOff>
      <xdr:row>18</xdr:row>
      <xdr:rowOff>25164</xdr:rowOff>
    </xdr:to>
    <xdr:cxnSp macro="">
      <xdr:nvCxnSpPr>
        <xdr:cNvPr id="55" name="直線コネクタ 54"/>
        <xdr:cNvCxnSpPr/>
      </xdr:nvCxnSpPr>
      <xdr:spPr bwMode="auto">
        <a:xfrm>
          <a:off x="4305300" y="313413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xdr:rowOff>
    </xdr:from>
    <xdr:to>
      <xdr:col>22</xdr:col>
      <xdr:colOff>114300</xdr:colOff>
      <xdr:row>18</xdr:row>
      <xdr:rowOff>410</xdr:rowOff>
    </xdr:to>
    <xdr:cxnSp macro="">
      <xdr:nvCxnSpPr>
        <xdr:cNvPr id="58" name="直線コネクタ 57"/>
        <xdr:cNvCxnSpPr/>
      </xdr:nvCxnSpPr>
      <xdr:spPr bwMode="auto">
        <a:xfrm>
          <a:off x="3606800" y="3133743"/>
          <a:ext cx="6985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xdr:rowOff>
    </xdr:from>
    <xdr:to>
      <xdr:col>18</xdr:col>
      <xdr:colOff>177800</xdr:colOff>
      <xdr:row>18</xdr:row>
      <xdr:rowOff>49755</xdr:rowOff>
    </xdr:to>
    <xdr:cxnSp macro="">
      <xdr:nvCxnSpPr>
        <xdr:cNvPr id="61" name="直線コネクタ 60"/>
        <xdr:cNvCxnSpPr/>
      </xdr:nvCxnSpPr>
      <xdr:spPr bwMode="auto">
        <a:xfrm flipV="1">
          <a:off x="2908300" y="3133743"/>
          <a:ext cx="698500" cy="4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117152</xdr:rowOff>
    </xdr:from>
    <xdr:to>
      <xdr:col>29</xdr:col>
      <xdr:colOff>177800</xdr:colOff>
      <xdr:row>18</xdr:row>
      <xdr:rowOff>47302</xdr:rowOff>
    </xdr:to>
    <xdr:sp macro="" textlink="">
      <xdr:nvSpPr>
        <xdr:cNvPr id="71" name="楕円 70"/>
        <xdr:cNvSpPr/>
      </xdr:nvSpPr>
      <xdr:spPr bwMode="auto">
        <a:xfrm>
          <a:off x="5600700" y="307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89229</xdr:rowOff>
    </xdr:from>
    <xdr:ext cx="762000" cy="259045"/>
    <xdr:sp macro="" textlink="">
      <xdr:nvSpPr>
        <xdr:cNvPr id="72" name="人口1人当たり決算額の推移該当値テキスト130"/>
        <xdr:cNvSpPr txBox="1"/>
      </xdr:nvSpPr>
      <xdr:spPr>
        <a:xfrm>
          <a:off x="5740400" y="30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145814</xdr:rowOff>
    </xdr:from>
    <xdr:to>
      <xdr:col>26</xdr:col>
      <xdr:colOff>101600</xdr:colOff>
      <xdr:row>18</xdr:row>
      <xdr:rowOff>75964</xdr:rowOff>
    </xdr:to>
    <xdr:sp macro="" textlink="">
      <xdr:nvSpPr>
        <xdr:cNvPr id="73" name="楕円 72"/>
        <xdr:cNvSpPr/>
      </xdr:nvSpPr>
      <xdr:spPr bwMode="auto">
        <a:xfrm>
          <a:off x="4953000" y="3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60741</xdr:rowOff>
    </xdr:from>
    <xdr:ext cx="736600" cy="259045"/>
    <xdr:sp macro="" textlink="">
      <xdr:nvSpPr>
        <xdr:cNvPr id="74" name="テキスト ボックス 73"/>
        <xdr:cNvSpPr txBox="1"/>
      </xdr:nvSpPr>
      <xdr:spPr>
        <a:xfrm>
          <a:off x="4622800" y="31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121060</xdr:rowOff>
    </xdr:from>
    <xdr:to>
      <xdr:col>22</xdr:col>
      <xdr:colOff>165100</xdr:colOff>
      <xdr:row>18</xdr:row>
      <xdr:rowOff>51210</xdr:rowOff>
    </xdr:to>
    <xdr:sp macro="" textlink="">
      <xdr:nvSpPr>
        <xdr:cNvPr id="75" name="楕円 74"/>
        <xdr:cNvSpPr/>
      </xdr:nvSpPr>
      <xdr:spPr bwMode="auto">
        <a:xfrm>
          <a:off x="4254500" y="308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35987</xdr:rowOff>
    </xdr:from>
    <xdr:ext cx="762000" cy="259045"/>
    <xdr:sp macro="" textlink="">
      <xdr:nvSpPr>
        <xdr:cNvPr id="76" name="テキスト ボックス 75"/>
        <xdr:cNvSpPr txBox="1"/>
      </xdr:nvSpPr>
      <xdr:spPr>
        <a:xfrm>
          <a:off x="3924300" y="31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120668</xdr:rowOff>
    </xdr:from>
    <xdr:to>
      <xdr:col>19</xdr:col>
      <xdr:colOff>38100</xdr:colOff>
      <xdr:row>18</xdr:row>
      <xdr:rowOff>50818</xdr:rowOff>
    </xdr:to>
    <xdr:sp macro="" textlink="">
      <xdr:nvSpPr>
        <xdr:cNvPr id="77" name="楕円 76"/>
        <xdr:cNvSpPr/>
      </xdr:nvSpPr>
      <xdr:spPr bwMode="auto">
        <a:xfrm>
          <a:off x="3556000" y="30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35595</xdr:rowOff>
    </xdr:from>
    <xdr:ext cx="762000" cy="259045"/>
    <xdr:sp macro="" textlink="">
      <xdr:nvSpPr>
        <xdr:cNvPr id="78" name="テキスト ボックス 77"/>
        <xdr:cNvSpPr txBox="1"/>
      </xdr:nvSpPr>
      <xdr:spPr>
        <a:xfrm>
          <a:off x="3225800" y="316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170405</xdr:rowOff>
    </xdr:from>
    <xdr:to>
      <xdr:col>15</xdr:col>
      <xdr:colOff>101600</xdr:colOff>
      <xdr:row>18</xdr:row>
      <xdr:rowOff>100555</xdr:rowOff>
    </xdr:to>
    <xdr:sp macro="" textlink="">
      <xdr:nvSpPr>
        <xdr:cNvPr id="79" name="楕円 78"/>
        <xdr:cNvSpPr/>
      </xdr:nvSpPr>
      <xdr:spPr bwMode="auto">
        <a:xfrm>
          <a:off x="2857500" y="313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85332</xdr:rowOff>
    </xdr:from>
    <xdr:ext cx="762000" cy="259045"/>
    <xdr:sp macro="" textlink="">
      <xdr:nvSpPr>
        <xdr:cNvPr id="80" name="テキスト ボックス 79"/>
        <xdr:cNvSpPr txBox="1"/>
      </xdr:nvSpPr>
      <xdr:spPr>
        <a:xfrm>
          <a:off x="2527300" y="321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6962</xdr:rowOff>
    </xdr:from>
    <xdr:to>
      <xdr:col>29</xdr:col>
      <xdr:colOff>127000</xdr:colOff>
      <xdr:row>35</xdr:row>
      <xdr:rowOff>48316</xdr:rowOff>
    </xdr:to>
    <xdr:cxnSp macro="">
      <xdr:nvCxnSpPr>
        <xdr:cNvPr id="112" name="直線コネクタ 111"/>
        <xdr:cNvCxnSpPr/>
      </xdr:nvCxnSpPr>
      <xdr:spPr bwMode="auto">
        <a:xfrm flipV="1">
          <a:off x="5003800" y="6617312"/>
          <a:ext cx="6477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48316</xdr:rowOff>
    </xdr:from>
    <xdr:to>
      <xdr:col>26</xdr:col>
      <xdr:colOff>50800</xdr:colOff>
      <xdr:row>35</xdr:row>
      <xdr:rowOff>106494</xdr:rowOff>
    </xdr:to>
    <xdr:cxnSp macro="">
      <xdr:nvCxnSpPr>
        <xdr:cNvPr id="115" name="直線コネクタ 114"/>
        <xdr:cNvCxnSpPr/>
      </xdr:nvCxnSpPr>
      <xdr:spPr bwMode="auto">
        <a:xfrm flipV="1">
          <a:off x="4305300" y="6658666"/>
          <a:ext cx="6985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65278</xdr:rowOff>
    </xdr:from>
    <xdr:to>
      <xdr:col>22</xdr:col>
      <xdr:colOff>114300</xdr:colOff>
      <xdr:row>35</xdr:row>
      <xdr:rowOff>106494</xdr:rowOff>
    </xdr:to>
    <xdr:cxnSp macro="">
      <xdr:nvCxnSpPr>
        <xdr:cNvPr id="118" name="直線コネクタ 117"/>
        <xdr:cNvCxnSpPr/>
      </xdr:nvCxnSpPr>
      <xdr:spPr bwMode="auto">
        <a:xfrm>
          <a:off x="3606800" y="6675628"/>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277602</xdr:rowOff>
    </xdr:from>
    <xdr:to>
      <xdr:col>18</xdr:col>
      <xdr:colOff>177800</xdr:colOff>
      <xdr:row>35</xdr:row>
      <xdr:rowOff>65278</xdr:rowOff>
    </xdr:to>
    <xdr:cxnSp macro="">
      <xdr:nvCxnSpPr>
        <xdr:cNvPr id="121" name="直線コネクタ 120"/>
        <xdr:cNvCxnSpPr/>
      </xdr:nvCxnSpPr>
      <xdr:spPr bwMode="auto">
        <a:xfrm>
          <a:off x="2908300" y="6545052"/>
          <a:ext cx="6985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299062</xdr:rowOff>
    </xdr:from>
    <xdr:to>
      <xdr:col>29</xdr:col>
      <xdr:colOff>177800</xdr:colOff>
      <xdr:row>35</xdr:row>
      <xdr:rowOff>57762</xdr:rowOff>
    </xdr:to>
    <xdr:sp macro="" textlink="">
      <xdr:nvSpPr>
        <xdr:cNvPr id="131" name="楕円 130"/>
        <xdr:cNvSpPr/>
      </xdr:nvSpPr>
      <xdr:spPr bwMode="auto">
        <a:xfrm>
          <a:off x="5600700" y="65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144139</xdr:rowOff>
    </xdr:from>
    <xdr:ext cx="762000" cy="259045"/>
    <xdr:sp macro="" textlink="">
      <xdr:nvSpPr>
        <xdr:cNvPr id="132" name="人口1人当たり決算額の推移該当値テキスト445"/>
        <xdr:cNvSpPr txBox="1"/>
      </xdr:nvSpPr>
      <xdr:spPr>
        <a:xfrm>
          <a:off x="5740400" y="641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340416</xdr:rowOff>
    </xdr:from>
    <xdr:to>
      <xdr:col>26</xdr:col>
      <xdr:colOff>101600</xdr:colOff>
      <xdr:row>35</xdr:row>
      <xdr:rowOff>99116</xdr:rowOff>
    </xdr:to>
    <xdr:sp macro="" textlink="">
      <xdr:nvSpPr>
        <xdr:cNvPr id="133" name="楕円 132"/>
        <xdr:cNvSpPr/>
      </xdr:nvSpPr>
      <xdr:spPr bwMode="auto">
        <a:xfrm>
          <a:off x="4953000" y="660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109293</xdr:rowOff>
    </xdr:from>
    <xdr:ext cx="736600" cy="259045"/>
    <xdr:sp macro="" textlink="">
      <xdr:nvSpPr>
        <xdr:cNvPr id="134" name="テキスト ボックス 133"/>
        <xdr:cNvSpPr txBox="1"/>
      </xdr:nvSpPr>
      <xdr:spPr>
        <a:xfrm>
          <a:off x="4622800" y="637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55694</xdr:rowOff>
    </xdr:from>
    <xdr:to>
      <xdr:col>22</xdr:col>
      <xdr:colOff>165100</xdr:colOff>
      <xdr:row>35</xdr:row>
      <xdr:rowOff>157294</xdr:rowOff>
    </xdr:to>
    <xdr:sp macro="" textlink="">
      <xdr:nvSpPr>
        <xdr:cNvPr id="135" name="楕円 134"/>
        <xdr:cNvSpPr/>
      </xdr:nvSpPr>
      <xdr:spPr bwMode="auto">
        <a:xfrm>
          <a:off x="4254500" y="666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167472</xdr:rowOff>
    </xdr:from>
    <xdr:ext cx="762000" cy="259045"/>
    <xdr:sp macro="" textlink="">
      <xdr:nvSpPr>
        <xdr:cNvPr id="136" name="テキスト ボックス 135"/>
        <xdr:cNvSpPr txBox="1"/>
      </xdr:nvSpPr>
      <xdr:spPr>
        <a:xfrm>
          <a:off x="3924300" y="64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14478</xdr:rowOff>
    </xdr:from>
    <xdr:to>
      <xdr:col>19</xdr:col>
      <xdr:colOff>38100</xdr:colOff>
      <xdr:row>35</xdr:row>
      <xdr:rowOff>116078</xdr:rowOff>
    </xdr:to>
    <xdr:sp macro="" textlink="">
      <xdr:nvSpPr>
        <xdr:cNvPr id="137" name="楕円 136"/>
        <xdr:cNvSpPr/>
      </xdr:nvSpPr>
      <xdr:spPr bwMode="auto">
        <a:xfrm>
          <a:off x="3556000" y="662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126255</xdr:rowOff>
    </xdr:from>
    <xdr:ext cx="762000" cy="259045"/>
    <xdr:sp macro="" textlink="">
      <xdr:nvSpPr>
        <xdr:cNvPr id="138" name="テキスト ボックス 137"/>
        <xdr:cNvSpPr txBox="1"/>
      </xdr:nvSpPr>
      <xdr:spPr>
        <a:xfrm>
          <a:off x="3225800" y="63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226802</xdr:rowOff>
    </xdr:from>
    <xdr:to>
      <xdr:col>15</xdr:col>
      <xdr:colOff>101600</xdr:colOff>
      <xdr:row>34</xdr:row>
      <xdr:rowOff>328402</xdr:rowOff>
    </xdr:to>
    <xdr:sp macro="" textlink="">
      <xdr:nvSpPr>
        <xdr:cNvPr id="139" name="楕円 138"/>
        <xdr:cNvSpPr/>
      </xdr:nvSpPr>
      <xdr:spPr bwMode="auto">
        <a:xfrm>
          <a:off x="28575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338579</xdr:rowOff>
    </xdr:from>
    <xdr:ext cx="762000" cy="259045"/>
    <xdr:sp macro="" textlink="">
      <xdr:nvSpPr>
        <xdr:cNvPr id="140" name="テキスト ボックス 139"/>
        <xdr:cNvSpPr txBox="1"/>
      </xdr:nvSpPr>
      <xdr:spPr>
        <a:xfrm>
          <a:off x="25273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4108</xdr:rowOff>
    </xdr:from>
    <xdr:to>
      <xdr:col>24</xdr:col>
      <xdr:colOff>63500</xdr:colOff>
      <xdr:row>36</xdr:row>
      <xdr:rowOff>56669</xdr:rowOff>
    </xdr:to>
    <xdr:cxnSp macro="">
      <xdr:nvCxnSpPr>
        <xdr:cNvPr id="63" name="直線コネクタ 62"/>
        <xdr:cNvCxnSpPr/>
      </xdr:nvCxnSpPr>
      <xdr:spPr>
        <a:xfrm flipV="1">
          <a:off x="3797300" y="6176308"/>
          <a:ext cx="8382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14313</xdr:rowOff>
    </xdr:from>
    <xdr:to>
      <xdr:col>19</xdr:col>
      <xdr:colOff>177800</xdr:colOff>
      <xdr:row>36</xdr:row>
      <xdr:rowOff>56669</xdr:rowOff>
    </xdr:to>
    <xdr:cxnSp macro="">
      <xdr:nvCxnSpPr>
        <xdr:cNvPr id="66" name="直線コネクタ 65"/>
        <xdr:cNvCxnSpPr/>
      </xdr:nvCxnSpPr>
      <xdr:spPr>
        <a:xfrm>
          <a:off x="2908300" y="6186513"/>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5659</xdr:rowOff>
    </xdr:from>
    <xdr:to>
      <xdr:col>15</xdr:col>
      <xdr:colOff>50800</xdr:colOff>
      <xdr:row>36</xdr:row>
      <xdr:rowOff>14313</xdr:rowOff>
    </xdr:to>
    <xdr:cxnSp macro="">
      <xdr:nvCxnSpPr>
        <xdr:cNvPr id="69" name="直線コネクタ 68"/>
        <xdr:cNvCxnSpPr/>
      </xdr:nvCxnSpPr>
      <xdr:spPr>
        <a:xfrm>
          <a:off x="2019300" y="6177859"/>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5659</xdr:rowOff>
    </xdr:from>
    <xdr:to>
      <xdr:col>10</xdr:col>
      <xdr:colOff>114300</xdr:colOff>
      <xdr:row>36</xdr:row>
      <xdr:rowOff>27670</xdr:rowOff>
    </xdr:to>
    <xdr:cxnSp macro="">
      <xdr:nvCxnSpPr>
        <xdr:cNvPr id="72" name="直線コネクタ 71"/>
        <xdr:cNvCxnSpPr/>
      </xdr:nvCxnSpPr>
      <xdr:spPr>
        <a:xfrm flipV="1">
          <a:off x="1130300" y="6177859"/>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124758</xdr:rowOff>
    </xdr:from>
    <xdr:to>
      <xdr:col>24</xdr:col>
      <xdr:colOff>114300</xdr:colOff>
      <xdr:row>36</xdr:row>
      <xdr:rowOff>54908</xdr:rowOff>
    </xdr:to>
    <xdr:sp macro="" textlink="">
      <xdr:nvSpPr>
        <xdr:cNvPr id="82" name="楕円 81"/>
        <xdr:cNvSpPr/>
      </xdr:nvSpPr>
      <xdr:spPr>
        <a:xfrm>
          <a:off x="45847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147635</xdr:rowOff>
    </xdr:from>
    <xdr:ext cx="534377" cy="259045"/>
    <xdr:sp macro="" textlink="">
      <xdr:nvSpPr>
        <xdr:cNvPr id="83" name="人件費該当値テキスト"/>
        <xdr:cNvSpPr txBox="1"/>
      </xdr:nvSpPr>
      <xdr:spPr>
        <a:xfrm>
          <a:off x="4686300" y="59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5869</xdr:rowOff>
    </xdr:from>
    <xdr:to>
      <xdr:col>20</xdr:col>
      <xdr:colOff>38100</xdr:colOff>
      <xdr:row>36</xdr:row>
      <xdr:rowOff>107469</xdr:rowOff>
    </xdr:to>
    <xdr:sp macro="" textlink="">
      <xdr:nvSpPr>
        <xdr:cNvPr id="84" name="楕円 83"/>
        <xdr:cNvSpPr/>
      </xdr:nvSpPr>
      <xdr:spPr>
        <a:xfrm>
          <a:off x="3746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123996</xdr:rowOff>
    </xdr:from>
    <xdr:ext cx="534377" cy="259045"/>
    <xdr:sp macro="" textlink="">
      <xdr:nvSpPr>
        <xdr:cNvPr id="85" name="テキスト ボックス 84"/>
        <xdr:cNvSpPr txBox="1"/>
      </xdr:nvSpPr>
      <xdr:spPr>
        <a:xfrm>
          <a:off x="3530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134963</xdr:rowOff>
    </xdr:from>
    <xdr:to>
      <xdr:col>15</xdr:col>
      <xdr:colOff>101600</xdr:colOff>
      <xdr:row>36</xdr:row>
      <xdr:rowOff>65113</xdr:rowOff>
    </xdr:to>
    <xdr:sp macro="" textlink="">
      <xdr:nvSpPr>
        <xdr:cNvPr id="86" name="楕円 85"/>
        <xdr:cNvSpPr/>
      </xdr:nvSpPr>
      <xdr:spPr>
        <a:xfrm>
          <a:off x="2857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81640</xdr:rowOff>
    </xdr:from>
    <xdr:ext cx="534377" cy="259045"/>
    <xdr:sp macro="" textlink="">
      <xdr:nvSpPr>
        <xdr:cNvPr id="87" name="テキスト ボックス 86"/>
        <xdr:cNvSpPr txBox="1"/>
      </xdr:nvSpPr>
      <xdr:spPr>
        <a:xfrm>
          <a:off x="2641111" y="59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126309</xdr:rowOff>
    </xdr:from>
    <xdr:to>
      <xdr:col>10</xdr:col>
      <xdr:colOff>165100</xdr:colOff>
      <xdr:row>36</xdr:row>
      <xdr:rowOff>56459</xdr:rowOff>
    </xdr:to>
    <xdr:sp macro="" textlink="">
      <xdr:nvSpPr>
        <xdr:cNvPr id="88" name="楕円 87"/>
        <xdr:cNvSpPr/>
      </xdr:nvSpPr>
      <xdr:spPr>
        <a:xfrm>
          <a:off x="1968500" y="61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72986</xdr:rowOff>
    </xdr:from>
    <xdr:ext cx="534377" cy="259045"/>
    <xdr:sp macro="" textlink="">
      <xdr:nvSpPr>
        <xdr:cNvPr id="89" name="テキスト ボックス 88"/>
        <xdr:cNvSpPr txBox="1"/>
      </xdr:nvSpPr>
      <xdr:spPr>
        <a:xfrm>
          <a:off x="1752111" y="59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148320</xdr:rowOff>
    </xdr:from>
    <xdr:to>
      <xdr:col>6</xdr:col>
      <xdr:colOff>38100</xdr:colOff>
      <xdr:row>36</xdr:row>
      <xdr:rowOff>78470</xdr:rowOff>
    </xdr:to>
    <xdr:sp macro="" textlink="">
      <xdr:nvSpPr>
        <xdr:cNvPr id="90" name="楕円 89"/>
        <xdr:cNvSpPr/>
      </xdr:nvSpPr>
      <xdr:spPr>
        <a:xfrm>
          <a:off x="1079500" y="6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94997</xdr:rowOff>
    </xdr:from>
    <xdr:ext cx="534377" cy="259045"/>
    <xdr:sp macro="" textlink="">
      <xdr:nvSpPr>
        <xdr:cNvPr id="91" name="テキスト ボックス 90"/>
        <xdr:cNvSpPr txBox="1"/>
      </xdr:nvSpPr>
      <xdr:spPr>
        <a:xfrm>
          <a:off x="863111" y="59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64674</xdr:rowOff>
    </xdr:from>
    <xdr:to>
      <xdr:col>24</xdr:col>
      <xdr:colOff>63500</xdr:colOff>
      <xdr:row>57</xdr:row>
      <xdr:rowOff>108999</xdr:rowOff>
    </xdr:to>
    <xdr:cxnSp macro="">
      <xdr:nvCxnSpPr>
        <xdr:cNvPr id="121" name="直線コネクタ 120"/>
        <xdr:cNvCxnSpPr/>
      </xdr:nvCxnSpPr>
      <xdr:spPr>
        <a:xfrm>
          <a:off x="3797300" y="9837324"/>
          <a:ext cx="8382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64674</xdr:rowOff>
    </xdr:from>
    <xdr:to>
      <xdr:col>19</xdr:col>
      <xdr:colOff>177800</xdr:colOff>
      <xdr:row>57</xdr:row>
      <xdr:rowOff>72651</xdr:rowOff>
    </xdr:to>
    <xdr:cxnSp macro="">
      <xdr:nvCxnSpPr>
        <xdr:cNvPr id="124" name="直線コネクタ 123"/>
        <xdr:cNvCxnSpPr/>
      </xdr:nvCxnSpPr>
      <xdr:spPr>
        <a:xfrm flipV="1">
          <a:off x="2908300" y="9837324"/>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72651</xdr:rowOff>
    </xdr:from>
    <xdr:to>
      <xdr:col>15</xdr:col>
      <xdr:colOff>50800</xdr:colOff>
      <xdr:row>58</xdr:row>
      <xdr:rowOff>5039</xdr:rowOff>
    </xdr:to>
    <xdr:cxnSp macro="">
      <xdr:nvCxnSpPr>
        <xdr:cNvPr id="127" name="直線コネクタ 126"/>
        <xdr:cNvCxnSpPr/>
      </xdr:nvCxnSpPr>
      <xdr:spPr>
        <a:xfrm flipV="1">
          <a:off x="2019300" y="9845301"/>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5039</xdr:rowOff>
    </xdr:from>
    <xdr:to>
      <xdr:col>10</xdr:col>
      <xdr:colOff>114300</xdr:colOff>
      <xdr:row>58</xdr:row>
      <xdr:rowOff>66198</xdr:rowOff>
    </xdr:to>
    <xdr:cxnSp macro="">
      <xdr:nvCxnSpPr>
        <xdr:cNvPr id="130" name="直線コネクタ 129"/>
        <xdr:cNvCxnSpPr/>
      </xdr:nvCxnSpPr>
      <xdr:spPr>
        <a:xfrm flipV="1">
          <a:off x="1130300" y="9949139"/>
          <a:ext cx="889000" cy="6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58199</xdr:rowOff>
    </xdr:from>
    <xdr:to>
      <xdr:col>24</xdr:col>
      <xdr:colOff>114300</xdr:colOff>
      <xdr:row>57</xdr:row>
      <xdr:rowOff>159799</xdr:rowOff>
    </xdr:to>
    <xdr:sp macro="" textlink="">
      <xdr:nvSpPr>
        <xdr:cNvPr id="140" name="楕円 139"/>
        <xdr:cNvSpPr/>
      </xdr:nvSpPr>
      <xdr:spPr>
        <a:xfrm>
          <a:off x="4584700" y="98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36626</xdr:rowOff>
    </xdr:from>
    <xdr:ext cx="534377" cy="259045"/>
    <xdr:sp macro="" textlink="">
      <xdr:nvSpPr>
        <xdr:cNvPr id="141" name="物件費該当値テキスト"/>
        <xdr:cNvSpPr txBox="1"/>
      </xdr:nvSpPr>
      <xdr:spPr>
        <a:xfrm>
          <a:off x="4686300" y="98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13874</xdr:rowOff>
    </xdr:from>
    <xdr:to>
      <xdr:col>20</xdr:col>
      <xdr:colOff>38100</xdr:colOff>
      <xdr:row>57</xdr:row>
      <xdr:rowOff>115474</xdr:rowOff>
    </xdr:to>
    <xdr:sp macro="" textlink="">
      <xdr:nvSpPr>
        <xdr:cNvPr id="142" name="楕円 141"/>
        <xdr:cNvSpPr/>
      </xdr:nvSpPr>
      <xdr:spPr>
        <a:xfrm>
          <a:off x="37465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106601</xdr:rowOff>
    </xdr:from>
    <xdr:ext cx="534377" cy="259045"/>
    <xdr:sp macro="" textlink="">
      <xdr:nvSpPr>
        <xdr:cNvPr id="143" name="テキスト ボックス 142"/>
        <xdr:cNvSpPr txBox="1"/>
      </xdr:nvSpPr>
      <xdr:spPr>
        <a:xfrm>
          <a:off x="3530111" y="98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21851</xdr:rowOff>
    </xdr:from>
    <xdr:to>
      <xdr:col>15</xdr:col>
      <xdr:colOff>101600</xdr:colOff>
      <xdr:row>57</xdr:row>
      <xdr:rowOff>123451</xdr:rowOff>
    </xdr:to>
    <xdr:sp macro="" textlink="">
      <xdr:nvSpPr>
        <xdr:cNvPr id="144" name="楕円 143"/>
        <xdr:cNvSpPr/>
      </xdr:nvSpPr>
      <xdr:spPr>
        <a:xfrm>
          <a:off x="2857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139978</xdr:rowOff>
    </xdr:from>
    <xdr:ext cx="534377" cy="259045"/>
    <xdr:sp macro="" textlink="">
      <xdr:nvSpPr>
        <xdr:cNvPr id="145" name="テキスト ボックス 144"/>
        <xdr:cNvSpPr txBox="1"/>
      </xdr:nvSpPr>
      <xdr:spPr>
        <a:xfrm>
          <a:off x="2641111" y="95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125689</xdr:rowOff>
    </xdr:from>
    <xdr:to>
      <xdr:col>10</xdr:col>
      <xdr:colOff>165100</xdr:colOff>
      <xdr:row>58</xdr:row>
      <xdr:rowOff>55839</xdr:rowOff>
    </xdr:to>
    <xdr:sp macro="" textlink="">
      <xdr:nvSpPr>
        <xdr:cNvPr id="146" name="楕円 145"/>
        <xdr:cNvSpPr/>
      </xdr:nvSpPr>
      <xdr:spPr>
        <a:xfrm>
          <a:off x="1968500" y="98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46966</xdr:rowOff>
    </xdr:from>
    <xdr:ext cx="534377" cy="259045"/>
    <xdr:sp macro="" textlink="">
      <xdr:nvSpPr>
        <xdr:cNvPr id="147" name="テキスト ボックス 146"/>
        <xdr:cNvSpPr txBox="1"/>
      </xdr:nvSpPr>
      <xdr:spPr>
        <a:xfrm>
          <a:off x="1752111" y="99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15398</xdr:rowOff>
    </xdr:from>
    <xdr:to>
      <xdr:col>6</xdr:col>
      <xdr:colOff>38100</xdr:colOff>
      <xdr:row>58</xdr:row>
      <xdr:rowOff>116998</xdr:rowOff>
    </xdr:to>
    <xdr:sp macro="" textlink="">
      <xdr:nvSpPr>
        <xdr:cNvPr id="148" name="楕円 147"/>
        <xdr:cNvSpPr/>
      </xdr:nvSpPr>
      <xdr:spPr>
        <a:xfrm>
          <a:off x="1079500" y="9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108125</xdr:rowOff>
    </xdr:from>
    <xdr:ext cx="534377" cy="259045"/>
    <xdr:sp macro="" textlink="">
      <xdr:nvSpPr>
        <xdr:cNvPr id="149" name="テキスト ボックス 148"/>
        <xdr:cNvSpPr txBox="1"/>
      </xdr:nvSpPr>
      <xdr:spPr>
        <a:xfrm>
          <a:off x="863111" y="10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9123</xdr:rowOff>
    </xdr:from>
    <xdr:to>
      <xdr:col>24</xdr:col>
      <xdr:colOff>63500</xdr:colOff>
      <xdr:row>75</xdr:row>
      <xdr:rowOff>42545</xdr:rowOff>
    </xdr:to>
    <xdr:cxnSp macro="">
      <xdr:nvCxnSpPr>
        <xdr:cNvPr id="176" name="直線コネクタ 175"/>
        <xdr:cNvCxnSpPr/>
      </xdr:nvCxnSpPr>
      <xdr:spPr>
        <a:xfrm flipV="1">
          <a:off x="3797300" y="12867873"/>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42545</xdr:rowOff>
    </xdr:from>
    <xdr:to>
      <xdr:col>19</xdr:col>
      <xdr:colOff>177800</xdr:colOff>
      <xdr:row>75</xdr:row>
      <xdr:rowOff>98735</xdr:rowOff>
    </xdr:to>
    <xdr:cxnSp macro="">
      <xdr:nvCxnSpPr>
        <xdr:cNvPr id="179" name="直線コネクタ 178"/>
        <xdr:cNvCxnSpPr/>
      </xdr:nvCxnSpPr>
      <xdr:spPr>
        <a:xfrm flipV="1">
          <a:off x="2908300" y="12901295"/>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62982</xdr:rowOff>
    </xdr:from>
    <xdr:to>
      <xdr:col>15</xdr:col>
      <xdr:colOff>50800</xdr:colOff>
      <xdr:row>75</xdr:row>
      <xdr:rowOff>98735</xdr:rowOff>
    </xdr:to>
    <xdr:cxnSp macro="">
      <xdr:nvCxnSpPr>
        <xdr:cNvPr id="182" name="直線コネクタ 181"/>
        <xdr:cNvCxnSpPr/>
      </xdr:nvCxnSpPr>
      <xdr:spPr>
        <a:xfrm>
          <a:off x="2019300" y="12921732"/>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100840</xdr:rowOff>
    </xdr:from>
    <xdr:ext cx="469744" cy="259045"/>
    <xdr:sp macro="" textlink="">
      <xdr:nvSpPr>
        <xdr:cNvPr id="184" name="テキスト ボックス 183"/>
        <xdr:cNvSpPr txBox="1"/>
      </xdr:nvSpPr>
      <xdr:spPr>
        <a:xfrm>
          <a:off x="2673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62982</xdr:rowOff>
    </xdr:from>
    <xdr:to>
      <xdr:col>10</xdr:col>
      <xdr:colOff>114300</xdr:colOff>
      <xdr:row>76</xdr:row>
      <xdr:rowOff>50180</xdr:rowOff>
    </xdr:to>
    <xdr:cxnSp macro="">
      <xdr:nvCxnSpPr>
        <xdr:cNvPr id="185" name="直線コネクタ 184"/>
        <xdr:cNvCxnSpPr/>
      </xdr:nvCxnSpPr>
      <xdr:spPr>
        <a:xfrm flipV="1">
          <a:off x="1130300" y="12921732"/>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129773</xdr:rowOff>
    </xdr:from>
    <xdr:to>
      <xdr:col>24</xdr:col>
      <xdr:colOff>114300</xdr:colOff>
      <xdr:row>75</xdr:row>
      <xdr:rowOff>59923</xdr:rowOff>
    </xdr:to>
    <xdr:sp macro="" textlink="">
      <xdr:nvSpPr>
        <xdr:cNvPr id="195" name="楕円 194"/>
        <xdr:cNvSpPr/>
      </xdr:nvSpPr>
      <xdr:spPr>
        <a:xfrm>
          <a:off x="45847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152650</xdr:rowOff>
    </xdr:from>
    <xdr:ext cx="534377" cy="259045"/>
    <xdr:sp macro="" textlink="">
      <xdr:nvSpPr>
        <xdr:cNvPr id="196" name="維持補修費該当値テキスト"/>
        <xdr:cNvSpPr txBox="1"/>
      </xdr:nvSpPr>
      <xdr:spPr>
        <a:xfrm>
          <a:off x="4686300" y="126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163195</xdr:rowOff>
    </xdr:from>
    <xdr:to>
      <xdr:col>20</xdr:col>
      <xdr:colOff>38100</xdr:colOff>
      <xdr:row>75</xdr:row>
      <xdr:rowOff>93345</xdr:rowOff>
    </xdr:to>
    <xdr:sp macro="" textlink="">
      <xdr:nvSpPr>
        <xdr:cNvPr id="197" name="楕円 196"/>
        <xdr:cNvSpPr/>
      </xdr:nvSpPr>
      <xdr:spPr>
        <a:xfrm>
          <a:off x="3746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109872</xdr:rowOff>
    </xdr:from>
    <xdr:ext cx="534377" cy="259045"/>
    <xdr:sp macro="" textlink="">
      <xdr:nvSpPr>
        <xdr:cNvPr id="198" name="テキスト ボックス 197"/>
        <xdr:cNvSpPr txBox="1"/>
      </xdr:nvSpPr>
      <xdr:spPr>
        <a:xfrm>
          <a:off x="3530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47935</xdr:rowOff>
    </xdr:from>
    <xdr:to>
      <xdr:col>15</xdr:col>
      <xdr:colOff>101600</xdr:colOff>
      <xdr:row>75</xdr:row>
      <xdr:rowOff>149535</xdr:rowOff>
    </xdr:to>
    <xdr:sp macro="" textlink="">
      <xdr:nvSpPr>
        <xdr:cNvPr id="199" name="楕円 198"/>
        <xdr:cNvSpPr/>
      </xdr:nvSpPr>
      <xdr:spPr>
        <a:xfrm>
          <a:off x="28575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166062</xdr:rowOff>
    </xdr:from>
    <xdr:ext cx="534377" cy="259045"/>
    <xdr:sp macro="" textlink="">
      <xdr:nvSpPr>
        <xdr:cNvPr id="200" name="テキスト ボックス 199"/>
        <xdr:cNvSpPr txBox="1"/>
      </xdr:nvSpPr>
      <xdr:spPr>
        <a:xfrm>
          <a:off x="2641111" y="126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12182</xdr:rowOff>
    </xdr:from>
    <xdr:to>
      <xdr:col>10</xdr:col>
      <xdr:colOff>165100</xdr:colOff>
      <xdr:row>75</xdr:row>
      <xdr:rowOff>113782</xdr:rowOff>
    </xdr:to>
    <xdr:sp macro="" textlink="">
      <xdr:nvSpPr>
        <xdr:cNvPr id="201" name="楕円 200"/>
        <xdr:cNvSpPr/>
      </xdr:nvSpPr>
      <xdr:spPr>
        <a:xfrm>
          <a:off x="1968500" y="12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130309</xdr:rowOff>
    </xdr:from>
    <xdr:ext cx="534377" cy="259045"/>
    <xdr:sp macro="" textlink="">
      <xdr:nvSpPr>
        <xdr:cNvPr id="202" name="テキスト ボックス 201"/>
        <xdr:cNvSpPr txBox="1"/>
      </xdr:nvSpPr>
      <xdr:spPr>
        <a:xfrm>
          <a:off x="1752111" y="12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170830</xdr:rowOff>
    </xdr:from>
    <xdr:to>
      <xdr:col>6</xdr:col>
      <xdr:colOff>38100</xdr:colOff>
      <xdr:row>76</xdr:row>
      <xdr:rowOff>100980</xdr:rowOff>
    </xdr:to>
    <xdr:sp macro="" textlink="">
      <xdr:nvSpPr>
        <xdr:cNvPr id="203" name="楕円 202"/>
        <xdr:cNvSpPr/>
      </xdr:nvSpPr>
      <xdr:spPr>
        <a:xfrm>
          <a:off x="10795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117507</xdr:rowOff>
    </xdr:from>
    <xdr:ext cx="469744" cy="259045"/>
    <xdr:sp macro="" textlink="">
      <xdr:nvSpPr>
        <xdr:cNvPr id="204" name="テキスト ボックス 203"/>
        <xdr:cNvSpPr txBox="1"/>
      </xdr:nvSpPr>
      <xdr:spPr>
        <a:xfrm>
          <a:off x="895428" y="128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89376</xdr:rowOff>
    </xdr:from>
    <xdr:to>
      <xdr:col>24</xdr:col>
      <xdr:colOff>63500</xdr:colOff>
      <xdr:row>95</xdr:row>
      <xdr:rowOff>112775</xdr:rowOff>
    </xdr:to>
    <xdr:cxnSp macro="">
      <xdr:nvCxnSpPr>
        <xdr:cNvPr id="236" name="直線コネクタ 235"/>
        <xdr:cNvCxnSpPr/>
      </xdr:nvCxnSpPr>
      <xdr:spPr>
        <a:xfrm flipV="1">
          <a:off x="3797300" y="16377126"/>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112775</xdr:rowOff>
    </xdr:from>
    <xdr:to>
      <xdr:col>19</xdr:col>
      <xdr:colOff>177800</xdr:colOff>
      <xdr:row>97</xdr:row>
      <xdr:rowOff>41060</xdr:rowOff>
    </xdr:to>
    <xdr:cxnSp macro="">
      <xdr:nvCxnSpPr>
        <xdr:cNvPr id="239" name="直線コネクタ 238"/>
        <xdr:cNvCxnSpPr/>
      </xdr:nvCxnSpPr>
      <xdr:spPr>
        <a:xfrm flipV="1">
          <a:off x="2908300" y="16400525"/>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41060</xdr:rowOff>
    </xdr:from>
    <xdr:to>
      <xdr:col>15</xdr:col>
      <xdr:colOff>50800</xdr:colOff>
      <xdr:row>97</xdr:row>
      <xdr:rowOff>122245</xdr:rowOff>
    </xdr:to>
    <xdr:cxnSp macro="">
      <xdr:nvCxnSpPr>
        <xdr:cNvPr id="242" name="直線コネクタ 241"/>
        <xdr:cNvCxnSpPr/>
      </xdr:nvCxnSpPr>
      <xdr:spPr>
        <a:xfrm flipV="1">
          <a:off x="2019300" y="16671710"/>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122245</xdr:rowOff>
    </xdr:from>
    <xdr:to>
      <xdr:col>10</xdr:col>
      <xdr:colOff>114300</xdr:colOff>
      <xdr:row>98</xdr:row>
      <xdr:rowOff>20093</xdr:rowOff>
    </xdr:to>
    <xdr:cxnSp macro="">
      <xdr:nvCxnSpPr>
        <xdr:cNvPr id="245" name="直線コネクタ 244"/>
        <xdr:cNvCxnSpPr/>
      </xdr:nvCxnSpPr>
      <xdr:spPr>
        <a:xfrm flipV="1">
          <a:off x="1130300" y="16752895"/>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38576</xdr:rowOff>
    </xdr:from>
    <xdr:to>
      <xdr:col>24</xdr:col>
      <xdr:colOff>114300</xdr:colOff>
      <xdr:row>95</xdr:row>
      <xdr:rowOff>140176</xdr:rowOff>
    </xdr:to>
    <xdr:sp macro="" textlink="">
      <xdr:nvSpPr>
        <xdr:cNvPr id="255" name="楕円 254"/>
        <xdr:cNvSpPr/>
      </xdr:nvSpPr>
      <xdr:spPr>
        <a:xfrm>
          <a:off x="4584700" y="16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61453</xdr:rowOff>
    </xdr:from>
    <xdr:ext cx="534377" cy="259045"/>
    <xdr:sp macro="" textlink="">
      <xdr:nvSpPr>
        <xdr:cNvPr id="256" name="扶助費該当値テキスト"/>
        <xdr:cNvSpPr txBox="1"/>
      </xdr:nvSpPr>
      <xdr:spPr>
        <a:xfrm>
          <a:off x="4686300" y="161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61975</xdr:rowOff>
    </xdr:from>
    <xdr:to>
      <xdr:col>20</xdr:col>
      <xdr:colOff>38100</xdr:colOff>
      <xdr:row>95</xdr:row>
      <xdr:rowOff>163575</xdr:rowOff>
    </xdr:to>
    <xdr:sp macro="" textlink="">
      <xdr:nvSpPr>
        <xdr:cNvPr id="257" name="楕円 256"/>
        <xdr:cNvSpPr/>
      </xdr:nvSpPr>
      <xdr:spPr>
        <a:xfrm>
          <a:off x="37465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8652</xdr:rowOff>
    </xdr:from>
    <xdr:ext cx="534377" cy="259045"/>
    <xdr:sp macro="" textlink="">
      <xdr:nvSpPr>
        <xdr:cNvPr id="258" name="テキスト ボックス 257"/>
        <xdr:cNvSpPr txBox="1"/>
      </xdr:nvSpPr>
      <xdr:spPr>
        <a:xfrm>
          <a:off x="3530111" y="16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161710</xdr:rowOff>
    </xdr:from>
    <xdr:to>
      <xdr:col>15</xdr:col>
      <xdr:colOff>101600</xdr:colOff>
      <xdr:row>97</xdr:row>
      <xdr:rowOff>91860</xdr:rowOff>
    </xdr:to>
    <xdr:sp macro="" textlink="">
      <xdr:nvSpPr>
        <xdr:cNvPr id="259" name="楕円 258"/>
        <xdr:cNvSpPr/>
      </xdr:nvSpPr>
      <xdr:spPr>
        <a:xfrm>
          <a:off x="2857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82987</xdr:rowOff>
    </xdr:from>
    <xdr:ext cx="534377" cy="259045"/>
    <xdr:sp macro="" textlink="">
      <xdr:nvSpPr>
        <xdr:cNvPr id="260" name="テキスト ボックス 259"/>
        <xdr:cNvSpPr txBox="1"/>
      </xdr:nvSpPr>
      <xdr:spPr>
        <a:xfrm>
          <a:off x="2641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71445</xdr:rowOff>
    </xdr:from>
    <xdr:to>
      <xdr:col>10</xdr:col>
      <xdr:colOff>165100</xdr:colOff>
      <xdr:row>98</xdr:row>
      <xdr:rowOff>1595</xdr:rowOff>
    </xdr:to>
    <xdr:sp macro="" textlink="">
      <xdr:nvSpPr>
        <xdr:cNvPr id="261" name="楕円 260"/>
        <xdr:cNvSpPr/>
      </xdr:nvSpPr>
      <xdr:spPr>
        <a:xfrm>
          <a:off x="1968500" y="167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164172</xdr:rowOff>
    </xdr:from>
    <xdr:ext cx="534377" cy="259045"/>
    <xdr:sp macro="" textlink="">
      <xdr:nvSpPr>
        <xdr:cNvPr id="262" name="テキスト ボックス 261"/>
        <xdr:cNvSpPr txBox="1"/>
      </xdr:nvSpPr>
      <xdr:spPr>
        <a:xfrm>
          <a:off x="1752111" y="16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140743</xdr:rowOff>
    </xdr:from>
    <xdr:to>
      <xdr:col>6</xdr:col>
      <xdr:colOff>38100</xdr:colOff>
      <xdr:row>98</xdr:row>
      <xdr:rowOff>70893</xdr:rowOff>
    </xdr:to>
    <xdr:sp macro="" textlink="">
      <xdr:nvSpPr>
        <xdr:cNvPr id="263" name="楕円 262"/>
        <xdr:cNvSpPr/>
      </xdr:nvSpPr>
      <xdr:spPr>
        <a:xfrm>
          <a:off x="1079500" y="167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62020</xdr:rowOff>
    </xdr:from>
    <xdr:ext cx="534377" cy="259045"/>
    <xdr:sp macro="" textlink="">
      <xdr:nvSpPr>
        <xdr:cNvPr id="264" name="テキスト ボックス 263"/>
        <xdr:cNvSpPr txBox="1"/>
      </xdr:nvSpPr>
      <xdr:spPr>
        <a:xfrm>
          <a:off x="863111" y="168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64386</xdr:rowOff>
    </xdr:from>
    <xdr:to>
      <xdr:col>55</xdr:col>
      <xdr:colOff>0</xdr:colOff>
      <xdr:row>34</xdr:row>
      <xdr:rowOff>98744</xdr:rowOff>
    </xdr:to>
    <xdr:cxnSp macro="">
      <xdr:nvCxnSpPr>
        <xdr:cNvPr id="291" name="直線コネクタ 290"/>
        <xdr:cNvCxnSpPr/>
      </xdr:nvCxnSpPr>
      <xdr:spPr>
        <a:xfrm flipV="1">
          <a:off x="9639300" y="5893686"/>
          <a:ext cx="8382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98744</xdr:rowOff>
    </xdr:from>
    <xdr:to>
      <xdr:col>50</xdr:col>
      <xdr:colOff>114300</xdr:colOff>
      <xdr:row>34</xdr:row>
      <xdr:rowOff>123675</xdr:rowOff>
    </xdr:to>
    <xdr:cxnSp macro="">
      <xdr:nvCxnSpPr>
        <xdr:cNvPr id="294" name="直線コネクタ 293"/>
        <xdr:cNvCxnSpPr/>
      </xdr:nvCxnSpPr>
      <xdr:spPr>
        <a:xfrm flipV="1">
          <a:off x="8750300" y="592804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123675</xdr:rowOff>
    </xdr:from>
    <xdr:to>
      <xdr:col>45</xdr:col>
      <xdr:colOff>177800</xdr:colOff>
      <xdr:row>34</xdr:row>
      <xdr:rowOff>141154</xdr:rowOff>
    </xdr:to>
    <xdr:cxnSp macro="">
      <xdr:nvCxnSpPr>
        <xdr:cNvPr id="297" name="直線コネクタ 296"/>
        <xdr:cNvCxnSpPr/>
      </xdr:nvCxnSpPr>
      <xdr:spPr>
        <a:xfrm flipV="1">
          <a:off x="7861300" y="5952975"/>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141154</xdr:rowOff>
    </xdr:from>
    <xdr:to>
      <xdr:col>41</xdr:col>
      <xdr:colOff>50800</xdr:colOff>
      <xdr:row>35</xdr:row>
      <xdr:rowOff>19923</xdr:rowOff>
    </xdr:to>
    <xdr:cxnSp macro="">
      <xdr:nvCxnSpPr>
        <xdr:cNvPr id="300" name="直線コネクタ 299"/>
        <xdr:cNvCxnSpPr/>
      </xdr:nvCxnSpPr>
      <xdr:spPr>
        <a:xfrm flipV="1">
          <a:off x="6972300" y="597045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13586</xdr:rowOff>
    </xdr:from>
    <xdr:to>
      <xdr:col>55</xdr:col>
      <xdr:colOff>50800</xdr:colOff>
      <xdr:row>34</xdr:row>
      <xdr:rowOff>115186</xdr:rowOff>
    </xdr:to>
    <xdr:sp macro="" textlink="">
      <xdr:nvSpPr>
        <xdr:cNvPr id="310" name="楕円 309"/>
        <xdr:cNvSpPr/>
      </xdr:nvSpPr>
      <xdr:spPr>
        <a:xfrm>
          <a:off x="10426700" y="58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36463</xdr:rowOff>
    </xdr:from>
    <xdr:ext cx="599010" cy="259045"/>
    <xdr:sp macro="" textlink="">
      <xdr:nvSpPr>
        <xdr:cNvPr id="311" name="補助費等該当値テキスト"/>
        <xdr:cNvSpPr txBox="1"/>
      </xdr:nvSpPr>
      <xdr:spPr>
        <a:xfrm>
          <a:off x="10528300" y="56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47944</xdr:rowOff>
    </xdr:from>
    <xdr:to>
      <xdr:col>50</xdr:col>
      <xdr:colOff>165100</xdr:colOff>
      <xdr:row>34</xdr:row>
      <xdr:rowOff>149544</xdr:rowOff>
    </xdr:to>
    <xdr:sp macro="" textlink="">
      <xdr:nvSpPr>
        <xdr:cNvPr id="312" name="楕円 311"/>
        <xdr:cNvSpPr/>
      </xdr:nvSpPr>
      <xdr:spPr>
        <a:xfrm>
          <a:off x="95885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166071</xdr:rowOff>
    </xdr:from>
    <xdr:ext cx="599010" cy="259045"/>
    <xdr:sp macro="" textlink="">
      <xdr:nvSpPr>
        <xdr:cNvPr id="313" name="テキスト ボックス 312"/>
        <xdr:cNvSpPr txBox="1"/>
      </xdr:nvSpPr>
      <xdr:spPr>
        <a:xfrm>
          <a:off x="9339795" y="56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72875</xdr:rowOff>
    </xdr:from>
    <xdr:to>
      <xdr:col>46</xdr:col>
      <xdr:colOff>38100</xdr:colOff>
      <xdr:row>35</xdr:row>
      <xdr:rowOff>3025</xdr:rowOff>
    </xdr:to>
    <xdr:sp macro="" textlink="">
      <xdr:nvSpPr>
        <xdr:cNvPr id="314" name="楕円 313"/>
        <xdr:cNvSpPr/>
      </xdr:nvSpPr>
      <xdr:spPr>
        <a:xfrm>
          <a:off x="8699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19552</xdr:rowOff>
    </xdr:from>
    <xdr:ext cx="599010" cy="259045"/>
    <xdr:sp macro="" textlink="">
      <xdr:nvSpPr>
        <xdr:cNvPr id="315" name="テキスト ボックス 314"/>
        <xdr:cNvSpPr txBox="1"/>
      </xdr:nvSpPr>
      <xdr:spPr>
        <a:xfrm>
          <a:off x="8450795"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90354</xdr:rowOff>
    </xdr:from>
    <xdr:to>
      <xdr:col>41</xdr:col>
      <xdr:colOff>101600</xdr:colOff>
      <xdr:row>35</xdr:row>
      <xdr:rowOff>20504</xdr:rowOff>
    </xdr:to>
    <xdr:sp macro="" textlink="">
      <xdr:nvSpPr>
        <xdr:cNvPr id="316" name="楕円 315"/>
        <xdr:cNvSpPr/>
      </xdr:nvSpPr>
      <xdr:spPr>
        <a:xfrm>
          <a:off x="7810500" y="5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37031</xdr:rowOff>
    </xdr:from>
    <xdr:ext cx="599010" cy="259045"/>
    <xdr:sp macro="" textlink="">
      <xdr:nvSpPr>
        <xdr:cNvPr id="317" name="テキスト ボックス 316"/>
        <xdr:cNvSpPr txBox="1"/>
      </xdr:nvSpPr>
      <xdr:spPr>
        <a:xfrm>
          <a:off x="7561795" y="56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140573</xdr:rowOff>
    </xdr:from>
    <xdr:to>
      <xdr:col>36</xdr:col>
      <xdr:colOff>165100</xdr:colOff>
      <xdr:row>35</xdr:row>
      <xdr:rowOff>70723</xdr:rowOff>
    </xdr:to>
    <xdr:sp macro="" textlink="">
      <xdr:nvSpPr>
        <xdr:cNvPr id="318" name="楕円 317"/>
        <xdr:cNvSpPr/>
      </xdr:nvSpPr>
      <xdr:spPr>
        <a:xfrm>
          <a:off x="6921500" y="5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87250</xdr:rowOff>
    </xdr:from>
    <xdr:ext cx="599010" cy="259045"/>
    <xdr:sp macro="" textlink="">
      <xdr:nvSpPr>
        <xdr:cNvPr id="319" name="テキスト ボックス 318"/>
        <xdr:cNvSpPr txBox="1"/>
      </xdr:nvSpPr>
      <xdr:spPr>
        <a:xfrm>
          <a:off x="6672795" y="574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27333</xdr:rowOff>
    </xdr:from>
    <xdr:to>
      <xdr:col>55</xdr:col>
      <xdr:colOff>0</xdr:colOff>
      <xdr:row>57</xdr:row>
      <xdr:rowOff>49433</xdr:rowOff>
    </xdr:to>
    <xdr:cxnSp macro="">
      <xdr:nvCxnSpPr>
        <xdr:cNvPr id="350" name="直線コネクタ 349"/>
        <xdr:cNvCxnSpPr/>
      </xdr:nvCxnSpPr>
      <xdr:spPr>
        <a:xfrm flipV="1">
          <a:off x="9639300" y="9799983"/>
          <a:ext cx="8382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49433</xdr:rowOff>
    </xdr:from>
    <xdr:to>
      <xdr:col>50</xdr:col>
      <xdr:colOff>114300</xdr:colOff>
      <xdr:row>57</xdr:row>
      <xdr:rowOff>107552</xdr:rowOff>
    </xdr:to>
    <xdr:cxnSp macro="">
      <xdr:nvCxnSpPr>
        <xdr:cNvPr id="353" name="直線コネクタ 352"/>
        <xdr:cNvCxnSpPr/>
      </xdr:nvCxnSpPr>
      <xdr:spPr>
        <a:xfrm flipV="1">
          <a:off x="8750300" y="9822083"/>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107552</xdr:rowOff>
    </xdr:from>
    <xdr:to>
      <xdr:col>45</xdr:col>
      <xdr:colOff>177800</xdr:colOff>
      <xdr:row>57</xdr:row>
      <xdr:rowOff>119031</xdr:rowOff>
    </xdr:to>
    <xdr:cxnSp macro="">
      <xdr:nvCxnSpPr>
        <xdr:cNvPr id="356" name="直線コネクタ 355"/>
        <xdr:cNvCxnSpPr/>
      </xdr:nvCxnSpPr>
      <xdr:spPr>
        <a:xfrm flipV="1">
          <a:off x="7861300" y="988020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69853</xdr:rowOff>
    </xdr:from>
    <xdr:to>
      <xdr:col>41</xdr:col>
      <xdr:colOff>50800</xdr:colOff>
      <xdr:row>57</xdr:row>
      <xdr:rowOff>119031</xdr:rowOff>
    </xdr:to>
    <xdr:cxnSp macro="">
      <xdr:nvCxnSpPr>
        <xdr:cNvPr id="359" name="直線コネクタ 358"/>
        <xdr:cNvCxnSpPr/>
      </xdr:nvCxnSpPr>
      <xdr:spPr>
        <a:xfrm>
          <a:off x="6972300" y="9842503"/>
          <a:ext cx="8890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147983</xdr:rowOff>
    </xdr:from>
    <xdr:to>
      <xdr:col>55</xdr:col>
      <xdr:colOff>50800</xdr:colOff>
      <xdr:row>57</xdr:row>
      <xdr:rowOff>78133</xdr:rowOff>
    </xdr:to>
    <xdr:sp macro="" textlink="">
      <xdr:nvSpPr>
        <xdr:cNvPr id="369" name="楕円 368"/>
        <xdr:cNvSpPr/>
      </xdr:nvSpPr>
      <xdr:spPr>
        <a:xfrm>
          <a:off x="10426700" y="97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170860</xdr:rowOff>
    </xdr:from>
    <xdr:ext cx="599010" cy="259045"/>
    <xdr:sp macro="" textlink="">
      <xdr:nvSpPr>
        <xdr:cNvPr id="370" name="普通建設事業費該当値テキスト"/>
        <xdr:cNvSpPr txBox="1"/>
      </xdr:nvSpPr>
      <xdr:spPr>
        <a:xfrm>
          <a:off x="10528300" y="96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170083</xdr:rowOff>
    </xdr:from>
    <xdr:to>
      <xdr:col>50</xdr:col>
      <xdr:colOff>165100</xdr:colOff>
      <xdr:row>57</xdr:row>
      <xdr:rowOff>100233</xdr:rowOff>
    </xdr:to>
    <xdr:sp macro="" textlink="">
      <xdr:nvSpPr>
        <xdr:cNvPr id="371" name="楕円 370"/>
        <xdr:cNvSpPr/>
      </xdr:nvSpPr>
      <xdr:spPr>
        <a:xfrm>
          <a:off x="9588500" y="97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116760</xdr:rowOff>
    </xdr:from>
    <xdr:ext cx="599010" cy="259045"/>
    <xdr:sp macro="" textlink="">
      <xdr:nvSpPr>
        <xdr:cNvPr id="372" name="テキスト ボックス 371"/>
        <xdr:cNvSpPr txBox="1"/>
      </xdr:nvSpPr>
      <xdr:spPr>
        <a:xfrm>
          <a:off x="9339795" y="954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56752</xdr:rowOff>
    </xdr:from>
    <xdr:to>
      <xdr:col>46</xdr:col>
      <xdr:colOff>38100</xdr:colOff>
      <xdr:row>57</xdr:row>
      <xdr:rowOff>158352</xdr:rowOff>
    </xdr:to>
    <xdr:sp macro="" textlink="">
      <xdr:nvSpPr>
        <xdr:cNvPr id="373" name="楕円 372"/>
        <xdr:cNvSpPr/>
      </xdr:nvSpPr>
      <xdr:spPr>
        <a:xfrm>
          <a:off x="8699500" y="9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3429</xdr:rowOff>
    </xdr:from>
    <xdr:ext cx="599010" cy="259045"/>
    <xdr:sp macro="" textlink="">
      <xdr:nvSpPr>
        <xdr:cNvPr id="374" name="テキスト ボックス 373"/>
        <xdr:cNvSpPr txBox="1"/>
      </xdr:nvSpPr>
      <xdr:spPr>
        <a:xfrm>
          <a:off x="8450795" y="96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68231</xdr:rowOff>
    </xdr:from>
    <xdr:to>
      <xdr:col>41</xdr:col>
      <xdr:colOff>101600</xdr:colOff>
      <xdr:row>57</xdr:row>
      <xdr:rowOff>169831</xdr:rowOff>
    </xdr:to>
    <xdr:sp macro="" textlink="">
      <xdr:nvSpPr>
        <xdr:cNvPr id="375" name="楕円 374"/>
        <xdr:cNvSpPr/>
      </xdr:nvSpPr>
      <xdr:spPr>
        <a:xfrm>
          <a:off x="7810500" y="98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160958</xdr:rowOff>
    </xdr:from>
    <xdr:ext cx="534377" cy="259045"/>
    <xdr:sp macro="" textlink="">
      <xdr:nvSpPr>
        <xdr:cNvPr id="376" name="テキスト ボックス 375"/>
        <xdr:cNvSpPr txBox="1"/>
      </xdr:nvSpPr>
      <xdr:spPr>
        <a:xfrm>
          <a:off x="7594111" y="99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19053</xdr:rowOff>
    </xdr:from>
    <xdr:to>
      <xdr:col>36</xdr:col>
      <xdr:colOff>165100</xdr:colOff>
      <xdr:row>57</xdr:row>
      <xdr:rowOff>120653</xdr:rowOff>
    </xdr:to>
    <xdr:sp macro="" textlink="">
      <xdr:nvSpPr>
        <xdr:cNvPr id="377" name="楕円 376"/>
        <xdr:cNvSpPr/>
      </xdr:nvSpPr>
      <xdr:spPr>
        <a:xfrm>
          <a:off x="6921500" y="97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111780</xdr:rowOff>
    </xdr:from>
    <xdr:ext cx="599010" cy="259045"/>
    <xdr:sp macro="" textlink="">
      <xdr:nvSpPr>
        <xdr:cNvPr id="378" name="テキスト ボックス 377"/>
        <xdr:cNvSpPr txBox="1"/>
      </xdr:nvSpPr>
      <xdr:spPr>
        <a:xfrm>
          <a:off x="6672795" y="98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153245</xdr:rowOff>
    </xdr:from>
    <xdr:to>
      <xdr:col>55</xdr:col>
      <xdr:colOff>0</xdr:colOff>
      <xdr:row>78</xdr:row>
      <xdr:rowOff>24867</xdr:rowOff>
    </xdr:to>
    <xdr:cxnSp macro="">
      <xdr:nvCxnSpPr>
        <xdr:cNvPr id="407" name="直線コネクタ 406"/>
        <xdr:cNvCxnSpPr/>
      </xdr:nvCxnSpPr>
      <xdr:spPr>
        <a:xfrm flipV="1">
          <a:off x="9639300" y="13354895"/>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157417</xdr:rowOff>
    </xdr:from>
    <xdr:to>
      <xdr:col>50</xdr:col>
      <xdr:colOff>114300</xdr:colOff>
      <xdr:row>78</xdr:row>
      <xdr:rowOff>24867</xdr:rowOff>
    </xdr:to>
    <xdr:cxnSp macro="">
      <xdr:nvCxnSpPr>
        <xdr:cNvPr id="410" name="直線コネクタ 409"/>
        <xdr:cNvCxnSpPr/>
      </xdr:nvCxnSpPr>
      <xdr:spPr>
        <a:xfrm>
          <a:off x="8750300" y="12673267"/>
          <a:ext cx="889000" cy="7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128442</xdr:rowOff>
    </xdr:from>
    <xdr:to>
      <xdr:col>45</xdr:col>
      <xdr:colOff>177800</xdr:colOff>
      <xdr:row>73</xdr:row>
      <xdr:rowOff>157417</xdr:rowOff>
    </xdr:to>
    <xdr:cxnSp macro="">
      <xdr:nvCxnSpPr>
        <xdr:cNvPr id="413" name="直線コネクタ 412"/>
        <xdr:cNvCxnSpPr/>
      </xdr:nvCxnSpPr>
      <xdr:spPr>
        <a:xfrm>
          <a:off x="7861300" y="12472842"/>
          <a:ext cx="889000" cy="20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118476</xdr:rowOff>
    </xdr:from>
    <xdr:ext cx="534377" cy="259045"/>
    <xdr:sp macro="" textlink="">
      <xdr:nvSpPr>
        <xdr:cNvPr id="415" name="テキスト ボックス 414"/>
        <xdr:cNvSpPr txBox="1"/>
      </xdr:nvSpPr>
      <xdr:spPr>
        <a:xfrm>
          <a:off x="8483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7034</xdr:rowOff>
    </xdr:from>
    <xdr:ext cx="534377" cy="259045"/>
    <xdr:sp macro="" textlink="">
      <xdr:nvSpPr>
        <xdr:cNvPr id="417" name="テキスト ボックス 416"/>
        <xdr:cNvSpPr txBox="1"/>
      </xdr:nvSpPr>
      <xdr:spPr>
        <a:xfrm>
          <a:off x="7594111" y="128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102445</xdr:rowOff>
    </xdr:from>
    <xdr:to>
      <xdr:col>55</xdr:col>
      <xdr:colOff>50800</xdr:colOff>
      <xdr:row>78</xdr:row>
      <xdr:rowOff>32595</xdr:rowOff>
    </xdr:to>
    <xdr:sp macro="" textlink="">
      <xdr:nvSpPr>
        <xdr:cNvPr id="423" name="楕円 422"/>
        <xdr:cNvSpPr/>
      </xdr:nvSpPr>
      <xdr:spPr>
        <a:xfrm>
          <a:off x="10426700" y="133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80872</xdr:rowOff>
    </xdr:from>
    <xdr:ext cx="534377" cy="259045"/>
    <xdr:sp macro="" textlink="">
      <xdr:nvSpPr>
        <xdr:cNvPr id="424" name="普通建設事業費 （ うち新規整備　）該当値テキスト"/>
        <xdr:cNvSpPr txBox="1"/>
      </xdr:nvSpPr>
      <xdr:spPr>
        <a:xfrm>
          <a:off x="10528300" y="13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145517</xdr:rowOff>
    </xdr:from>
    <xdr:to>
      <xdr:col>50</xdr:col>
      <xdr:colOff>165100</xdr:colOff>
      <xdr:row>78</xdr:row>
      <xdr:rowOff>75667</xdr:rowOff>
    </xdr:to>
    <xdr:sp macro="" textlink="">
      <xdr:nvSpPr>
        <xdr:cNvPr id="425" name="楕円 424"/>
        <xdr:cNvSpPr/>
      </xdr:nvSpPr>
      <xdr:spPr>
        <a:xfrm>
          <a:off x="958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66794</xdr:rowOff>
    </xdr:from>
    <xdr:ext cx="534377" cy="259045"/>
    <xdr:sp macro="" textlink="">
      <xdr:nvSpPr>
        <xdr:cNvPr id="426" name="テキスト ボックス 425"/>
        <xdr:cNvSpPr txBox="1"/>
      </xdr:nvSpPr>
      <xdr:spPr>
        <a:xfrm>
          <a:off x="9372111" y="134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106617</xdr:rowOff>
    </xdr:from>
    <xdr:to>
      <xdr:col>46</xdr:col>
      <xdr:colOff>38100</xdr:colOff>
      <xdr:row>74</xdr:row>
      <xdr:rowOff>36767</xdr:rowOff>
    </xdr:to>
    <xdr:sp macro="" textlink="">
      <xdr:nvSpPr>
        <xdr:cNvPr id="427" name="楕円 426"/>
        <xdr:cNvSpPr/>
      </xdr:nvSpPr>
      <xdr:spPr>
        <a:xfrm>
          <a:off x="8699500" y="126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53294</xdr:rowOff>
    </xdr:from>
    <xdr:ext cx="534377" cy="259045"/>
    <xdr:sp macro="" textlink="">
      <xdr:nvSpPr>
        <xdr:cNvPr id="428" name="テキスト ボックス 427"/>
        <xdr:cNvSpPr txBox="1"/>
      </xdr:nvSpPr>
      <xdr:spPr>
        <a:xfrm>
          <a:off x="8483111" y="123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77642</xdr:rowOff>
    </xdr:from>
    <xdr:to>
      <xdr:col>41</xdr:col>
      <xdr:colOff>101600</xdr:colOff>
      <xdr:row>73</xdr:row>
      <xdr:rowOff>7792</xdr:rowOff>
    </xdr:to>
    <xdr:sp macro="" textlink="">
      <xdr:nvSpPr>
        <xdr:cNvPr id="429" name="楕円 428"/>
        <xdr:cNvSpPr/>
      </xdr:nvSpPr>
      <xdr:spPr>
        <a:xfrm>
          <a:off x="7810500" y="124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24319</xdr:rowOff>
    </xdr:from>
    <xdr:ext cx="534377" cy="259045"/>
    <xdr:sp macro="" textlink="">
      <xdr:nvSpPr>
        <xdr:cNvPr id="430" name="テキスト ボックス 429"/>
        <xdr:cNvSpPr txBox="1"/>
      </xdr:nvSpPr>
      <xdr:spPr>
        <a:xfrm>
          <a:off x="7594111" y="12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167407</xdr:rowOff>
    </xdr:from>
    <xdr:to>
      <xdr:col>55</xdr:col>
      <xdr:colOff>0</xdr:colOff>
      <xdr:row>95</xdr:row>
      <xdr:rowOff>168016</xdr:rowOff>
    </xdr:to>
    <xdr:cxnSp macro="">
      <xdr:nvCxnSpPr>
        <xdr:cNvPr id="459" name="直線コネクタ 458"/>
        <xdr:cNvCxnSpPr/>
      </xdr:nvCxnSpPr>
      <xdr:spPr>
        <a:xfrm>
          <a:off x="9639300" y="1645515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53154</xdr:rowOff>
    </xdr:from>
    <xdr:ext cx="534377" cy="259045"/>
    <xdr:sp macro="" textlink="">
      <xdr:nvSpPr>
        <xdr:cNvPr id="460" name="普通建設事業費 （ うち更新整備　）平均値テキスト"/>
        <xdr:cNvSpPr txBox="1"/>
      </xdr:nvSpPr>
      <xdr:spPr>
        <a:xfrm>
          <a:off x="10528300" y="16512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167407</xdr:rowOff>
    </xdr:from>
    <xdr:to>
      <xdr:col>50</xdr:col>
      <xdr:colOff>114300</xdr:colOff>
      <xdr:row>98</xdr:row>
      <xdr:rowOff>14115</xdr:rowOff>
    </xdr:to>
    <xdr:cxnSp macro="">
      <xdr:nvCxnSpPr>
        <xdr:cNvPr id="462" name="直線コネクタ 461"/>
        <xdr:cNvCxnSpPr/>
      </xdr:nvCxnSpPr>
      <xdr:spPr>
        <a:xfrm flipV="1">
          <a:off x="8750300" y="16455157"/>
          <a:ext cx="889000" cy="3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14115</xdr:rowOff>
    </xdr:from>
    <xdr:to>
      <xdr:col>45</xdr:col>
      <xdr:colOff>177800</xdr:colOff>
      <xdr:row>98</xdr:row>
      <xdr:rowOff>69580</xdr:rowOff>
    </xdr:to>
    <xdr:cxnSp macro="">
      <xdr:nvCxnSpPr>
        <xdr:cNvPr id="465" name="直線コネクタ 464"/>
        <xdr:cNvCxnSpPr/>
      </xdr:nvCxnSpPr>
      <xdr:spPr>
        <a:xfrm flipV="1">
          <a:off x="7861300" y="16816215"/>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117216</xdr:rowOff>
    </xdr:from>
    <xdr:to>
      <xdr:col>55</xdr:col>
      <xdr:colOff>50800</xdr:colOff>
      <xdr:row>96</xdr:row>
      <xdr:rowOff>47366</xdr:rowOff>
    </xdr:to>
    <xdr:sp macro="" textlink="">
      <xdr:nvSpPr>
        <xdr:cNvPr id="475" name="楕円 474"/>
        <xdr:cNvSpPr/>
      </xdr:nvSpPr>
      <xdr:spPr>
        <a:xfrm>
          <a:off x="10426700" y="164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140093</xdr:rowOff>
    </xdr:from>
    <xdr:ext cx="534377" cy="259045"/>
    <xdr:sp macro="" textlink="">
      <xdr:nvSpPr>
        <xdr:cNvPr id="476" name="普通建設事業費 （ うち更新整備　）該当値テキスト"/>
        <xdr:cNvSpPr txBox="1"/>
      </xdr:nvSpPr>
      <xdr:spPr>
        <a:xfrm>
          <a:off x="10528300" y="162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116607</xdr:rowOff>
    </xdr:from>
    <xdr:to>
      <xdr:col>50</xdr:col>
      <xdr:colOff>165100</xdr:colOff>
      <xdr:row>96</xdr:row>
      <xdr:rowOff>46757</xdr:rowOff>
    </xdr:to>
    <xdr:sp macro="" textlink="">
      <xdr:nvSpPr>
        <xdr:cNvPr id="477" name="楕円 476"/>
        <xdr:cNvSpPr/>
      </xdr:nvSpPr>
      <xdr:spPr>
        <a:xfrm>
          <a:off x="9588500" y="164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63284</xdr:rowOff>
    </xdr:from>
    <xdr:ext cx="534377" cy="259045"/>
    <xdr:sp macro="" textlink="">
      <xdr:nvSpPr>
        <xdr:cNvPr id="478" name="テキスト ボックス 477"/>
        <xdr:cNvSpPr txBox="1"/>
      </xdr:nvSpPr>
      <xdr:spPr>
        <a:xfrm>
          <a:off x="9372111" y="16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134765</xdr:rowOff>
    </xdr:from>
    <xdr:to>
      <xdr:col>46</xdr:col>
      <xdr:colOff>38100</xdr:colOff>
      <xdr:row>98</xdr:row>
      <xdr:rowOff>64915</xdr:rowOff>
    </xdr:to>
    <xdr:sp macro="" textlink="">
      <xdr:nvSpPr>
        <xdr:cNvPr id="479" name="楕円 478"/>
        <xdr:cNvSpPr/>
      </xdr:nvSpPr>
      <xdr:spPr>
        <a:xfrm>
          <a:off x="8699500" y="16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56042</xdr:rowOff>
    </xdr:from>
    <xdr:ext cx="534377" cy="259045"/>
    <xdr:sp macro="" textlink="">
      <xdr:nvSpPr>
        <xdr:cNvPr id="480" name="テキスト ボックス 479"/>
        <xdr:cNvSpPr txBox="1"/>
      </xdr:nvSpPr>
      <xdr:spPr>
        <a:xfrm>
          <a:off x="8483111" y="168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18780</xdr:rowOff>
    </xdr:from>
    <xdr:to>
      <xdr:col>41</xdr:col>
      <xdr:colOff>101600</xdr:colOff>
      <xdr:row>98</xdr:row>
      <xdr:rowOff>120380</xdr:rowOff>
    </xdr:to>
    <xdr:sp macro="" textlink="">
      <xdr:nvSpPr>
        <xdr:cNvPr id="481" name="楕円 480"/>
        <xdr:cNvSpPr/>
      </xdr:nvSpPr>
      <xdr:spPr>
        <a:xfrm>
          <a:off x="7810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111507</xdr:rowOff>
    </xdr:from>
    <xdr:ext cx="534377" cy="259045"/>
    <xdr:sp macro="" textlink="">
      <xdr:nvSpPr>
        <xdr:cNvPr id="482" name="テキスト ボックス 481"/>
        <xdr:cNvSpPr txBox="1"/>
      </xdr:nvSpPr>
      <xdr:spPr>
        <a:xfrm>
          <a:off x="7594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59298</xdr:rowOff>
    </xdr:from>
    <xdr:to>
      <xdr:col>85</xdr:col>
      <xdr:colOff>127000</xdr:colOff>
      <xdr:row>39</xdr:row>
      <xdr:rowOff>66167</xdr:rowOff>
    </xdr:to>
    <xdr:cxnSp macro="">
      <xdr:nvCxnSpPr>
        <xdr:cNvPr id="513" name="直線コネクタ 512"/>
        <xdr:cNvCxnSpPr/>
      </xdr:nvCxnSpPr>
      <xdr:spPr>
        <a:xfrm>
          <a:off x="15481300" y="6745848"/>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59298</xdr:rowOff>
    </xdr:from>
    <xdr:to>
      <xdr:col>81</xdr:col>
      <xdr:colOff>50800</xdr:colOff>
      <xdr:row>39</xdr:row>
      <xdr:rowOff>63554</xdr:rowOff>
    </xdr:to>
    <xdr:cxnSp macro="">
      <xdr:nvCxnSpPr>
        <xdr:cNvPr id="516" name="直線コネクタ 515"/>
        <xdr:cNvCxnSpPr/>
      </xdr:nvCxnSpPr>
      <xdr:spPr>
        <a:xfrm flipV="1">
          <a:off x="14592300" y="674584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63554</xdr:rowOff>
    </xdr:from>
    <xdr:to>
      <xdr:col>76</xdr:col>
      <xdr:colOff>114300</xdr:colOff>
      <xdr:row>39</xdr:row>
      <xdr:rowOff>65318</xdr:rowOff>
    </xdr:to>
    <xdr:cxnSp macro="">
      <xdr:nvCxnSpPr>
        <xdr:cNvPr id="519" name="直線コネクタ 518"/>
        <xdr:cNvCxnSpPr/>
      </xdr:nvCxnSpPr>
      <xdr:spPr>
        <a:xfrm flipV="1">
          <a:off x="13703300" y="6750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65318</xdr:rowOff>
    </xdr:from>
    <xdr:to>
      <xdr:col>71</xdr:col>
      <xdr:colOff>177800</xdr:colOff>
      <xdr:row>39</xdr:row>
      <xdr:rowOff>75540</xdr:rowOff>
    </xdr:to>
    <xdr:cxnSp macro="">
      <xdr:nvCxnSpPr>
        <xdr:cNvPr id="522" name="直線コネクタ 521"/>
        <xdr:cNvCxnSpPr/>
      </xdr:nvCxnSpPr>
      <xdr:spPr>
        <a:xfrm flipV="1">
          <a:off x="12814300" y="6751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15367</xdr:rowOff>
    </xdr:from>
    <xdr:to>
      <xdr:col>85</xdr:col>
      <xdr:colOff>177800</xdr:colOff>
      <xdr:row>39</xdr:row>
      <xdr:rowOff>116967</xdr:rowOff>
    </xdr:to>
    <xdr:sp macro="" textlink="">
      <xdr:nvSpPr>
        <xdr:cNvPr id="532" name="楕円 531"/>
        <xdr:cNvSpPr/>
      </xdr:nvSpPr>
      <xdr:spPr>
        <a:xfrm>
          <a:off x="162687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115181</xdr:rowOff>
    </xdr:from>
    <xdr:ext cx="469744" cy="259045"/>
    <xdr:sp macro="" textlink="">
      <xdr:nvSpPr>
        <xdr:cNvPr id="533" name="災害復旧事業費該当値テキスト"/>
        <xdr:cNvSpPr txBox="1"/>
      </xdr:nvSpPr>
      <xdr:spPr>
        <a:xfrm>
          <a:off x="16370300" y="66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8498</xdr:rowOff>
    </xdr:from>
    <xdr:to>
      <xdr:col>81</xdr:col>
      <xdr:colOff>101600</xdr:colOff>
      <xdr:row>39</xdr:row>
      <xdr:rowOff>110098</xdr:rowOff>
    </xdr:to>
    <xdr:sp macro="" textlink="">
      <xdr:nvSpPr>
        <xdr:cNvPr id="534" name="楕円 533"/>
        <xdr:cNvSpPr/>
      </xdr:nvSpPr>
      <xdr:spPr>
        <a:xfrm>
          <a:off x="15430500" y="6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101225</xdr:rowOff>
    </xdr:from>
    <xdr:ext cx="469744" cy="259045"/>
    <xdr:sp macro="" textlink="">
      <xdr:nvSpPr>
        <xdr:cNvPr id="535" name="テキスト ボックス 534"/>
        <xdr:cNvSpPr txBox="1"/>
      </xdr:nvSpPr>
      <xdr:spPr>
        <a:xfrm>
          <a:off x="15246428" y="67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12754</xdr:rowOff>
    </xdr:from>
    <xdr:to>
      <xdr:col>76</xdr:col>
      <xdr:colOff>165100</xdr:colOff>
      <xdr:row>39</xdr:row>
      <xdr:rowOff>114354</xdr:rowOff>
    </xdr:to>
    <xdr:sp macro="" textlink="">
      <xdr:nvSpPr>
        <xdr:cNvPr id="536" name="楕円 535"/>
        <xdr:cNvSpPr/>
      </xdr:nvSpPr>
      <xdr:spPr>
        <a:xfrm>
          <a:off x="14541500" y="66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105481</xdr:rowOff>
    </xdr:from>
    <xdr:ext cx="469744" cy="259045"/>
    <xdr:sp macro="" textlink="">
      <xdr:nvSpPr>
        <xdr:cNvPr id="537" name="テキスト ボックス 536"/>
        <xdr:cNvSpPr txBox="1"/>
      </xdr:nvSpPr>
      <xdr:spPr>
        <a:xfrm>
          <a:off x="14357428" y="67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14518</xdr:rowOff>
    </xdr:from>
    <xdr:to>
      <xdr:col>72</xdr:col>
      <xdr:colOff>38100</xdr:colOff>
      <xdr:row>39</xdr:row>
      <xdr:rowOff>116118</xdr:rowOff>
    </xdr:to>
    <xdr:sp macro="" textlink="">
      <xdr:nvSpPr>
        <xdr:cNvPr id="538" name="楕円 537"/>
        <xdr:cNvSpPr/>
      </xdr:nvSpPr>
      <xdr:spPr>
        <a:xfrm>
          <a:off x="13652500" y="6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107245</xdr:rowOff>
    </xdr:from>
    <xdr:ext cx="469744" cy="259045"/>
    <xdr:sp macro="" textlink="">
      <xdr:nvSpPr>
        <xdr:cNvPr id="539" name="テキスト ボックス 538"/>
        <xdr:cNvSpPr txBox="1"/>
      </xdr:nvSpPr>
      <xdr:spPr>
        <a:xfrm>
          <a:off x="13468428" y="679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24740</xdr:rowOff>
    </xdr:from>
    <xdr:to>
      <xdr:col>67</xdr:col>
      <xdr:colOff>101600</xdr:colOff>
      <xdr:row>39</xdr:row>
      <xdr:rowOff>126340</xdr:rowOff>
    </xdr:to>
    <xdr:sp macro="" textlink="">
      <xdr:nvSpPr>
        <xdr:cNvPr id="540" name="楕円 539"/>
        <xdr:cNvSpPr/>
      </xdr:nvSpPr>
      <xdr:spPr>
        <a:xfrm>
          <a:off x="12763500" y="67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117467</xdr:rowOff>
    </xdr:from>
    <xdr:ext cx="469744" cy="259045"/>
    <xdr:sp macro="" textlink="">
      <xdr:nvSpPr>
        <xdr:cNvPr id="541" name="テキスト ボックス 540"/>
        <xdr:cNvSpPr txBox="1"/>
      </xdr:nvSpPr>
      <xdr:spPr>
        <a:xfrm>
          <a:off x="12579428" y="68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68376</xdr:rowOff>
    </xdr:from>
    <xdr:to>
      <xdr:col>85</xdr:col>
      <xdr:colOff>127000</xdr:colOff>
      <xdr:row>73</xdr:row>
      <xdr:rowOff>76356</xdr:rowOff>
    </xdr:to>
    <xdr:cxnSp macro="">
      <xdr:nvCxnSpPr>
        <xdr:cNvPr id="621" name="直線コネクタ 620"/>
        <xdr:cNvCxnSpPr/>
      </xdr:nvCxnSpPr>
      <xdr:spPr>
        <a:xfrm>
          <a:off x="15481300" y="12584226"/>
          <a:ext cx="8382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35557</xdr:rowOff>
    </xdr:from>
    <xdr:to>
      <xdr:col>81</xdr:col>
      <xdr:colOff>50800</xdr:colOff>
      <xdr:row>73</xdr:row>
      <xdr:rowOff>68376</xdr:rowOff>
    </xdr:to>
    <xdr:cxnSp macro="">
      <xdr:nvCxnSpPr>
        <xdr:cNvPr id="624" name="直線コネクタ 623"/>
        <xdr:cNvCxnSpPr/>
      </xdr:nvCxnSpPr>
      <xdr:spPr>
        <a:xfrm>
          <a:off x="14592300" y="12551407"/>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155582</xdr:rowOff>
    </xdr:from>
    <xdr:to>
      <xdr:col>76</xdr:col>
      <xdr:colOff>114300</xdr:colOff>
      <xdr:row>73</xdr:row>
      <xdr:rowOff>35557</xdr:rowOff>
    </xdr:to>
    <xdr:cxnSp macro="">
      <xdr:nvCxnSpPr>
        <xdr:cNvPr id="627" name="直線コネクタ 626"/>
        <xdr:cNvCxnSpPr/>
      </xdr:nvCxnSpPr>
      <xdr:spPr>
        <a:xfrm>
          <a:off x="13703300" y="12499982"/>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102253</xdr:rowOff>
    </xdr:from>
    <xdr:to>
      <xdr:col>71</xdr:col>
      <xdr:colOff>177800</xdr:colOff>
      <xdr:row>72</xdr:row>
      <xdr:rowOff>155582</xdr:rowOff>
    </xdr:to>
    <xdr:cxnSp macro="">
      <xdr:nvCxnSpPr>
        <xdr:cNvPr id="630" name="直線コネクタ 629"/>
        <xdr:cNvCxnSpPr/>
      </xdr:nvCxnSpPr>
      <xdr:spPr>
        <a:xfrm>
          <a:off x="12814300" y="1244665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25556</xdr:rowOff>
    </xdr:from>
    <xdr:to>
      <xdr:col>85</xdr:col>
      <xdr:colOff>177800</xdr:colOff>
      <xdr:row>73</xdr:row>
      <xdr:rowOff>127156</xdr:rowOff>
    </xdr:to>
    <xdr:sp macro="" textlink="">
      <xdr:nvSpPr>
        <xdr:cNvPr id="640" name="楕円 639"/>
        <xdr:cNvSpPr/>
      </xdr:nvSpPr>
      <xdr:spPr>
        <a:xfrm>
          <a:off x="16268700" y="12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48433</xdr:rowOff>
    </xdr:from>
    <xdr:ext cx="534377" cy="259045"/>
    <xdr:sp macro="" textlink="">
      <xdr:nvSpPr>
        <xdr:cNvPr id="641" name="公債費該当値テキスト"/>
        <xdr:cNvSpPr txBox="1"/>
      </xdr:nvSpPr>
      <xdr:spPr>
        <a:xfrm>
          <a:off x="16370300" y="123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17576</xdr:rowOff>
    </xdr:from>
    <xdr:to>
      <xdr:col>81</xdr:col>
      <xdr:colOff>101600</xdr:colOff>
      <xdr:row>73</xdr:row>
      <xdr:rowOff>119176</xdr:rowOff>
    </xdr:to>
    <xdr:sp macro="" textlink="">
      <xdr:nvSpPr>
        <xdr:cNvPr id="642" name="楕円 641"/>
        <xdr:cNvSpPr/>
      </xdr:nvSpPr>
      <xdr:spPr>
        <a:xfrm>
          <a:off x="15430500" y="125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135703</xdr:rowOff>
    </xdr:from>
    <xdr:ext cx="534377" cy="259045"/>
    <xdr:sp macro="" textlink="">
      <xdr:nvSpPr>
        <xdr:cNvPr id="643" name="テキスト ボックス 642"/>
        <xdr:cNvSpPr txBox="1"/>
      </xdr:nvSpPr>
      <xdr:spPr>
        <a:xfrm>
          <a:off x="15214111" y="123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156207</xdr:rowOff>
    </xdr:from>
    <xdr:to>
      <xdr:col>76</xdr:col>
      <xdr:colOff>165100</xdr:colOff>
      <xdr:row>73</xdr:row>
      <xdr:rowOff>86357</xdr:rowOff>
    </xdr:to>
    <xdr:sp macro="" textlink="">
      <xdr:nvSpPr>
        <xdr:cNvPr id="644" name="楕円 643"/>
        <xdr:cNvSpPr/>
      </xdr:nvSpPr>
      <xdr:spPr>
        <a:xfrm>
          <a:off x="14541500" y="12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102884</xdr:rowOff>
    </xdr:from>
    <xdr:ext cx="599010" cy="259045"/>
    <xdr:sp macro="" textlink="">
      <xdr:nvSpPr>
        <xdr:cNvPr id="645" name="テキスト ボックス 644"/>
        <xdr:cNvSpPr txBox="1"/>
      </xdr:nvSpPr>
      <xdr:spPr>
        <a:xfrm>
          <a:off x="14292795" y="122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104782</xdr:rowOff>
    </xdr:from>
    <xdr:to>
      <xdr:col>72</xdr:col>
      <xdr:colOff>38100</xdr:colOff>
      <xdr:row>73</xdr:row>
      <xdr:rowOff>34932</xdr:rowOff>
    </xdr:to>
    <xdr:sp macro="" textlink="">
      <xdr:nvSpPr>
        <xdr:cNvPr id="646" name="楕円 645"/>
        <xdr:cNvSpPr/>
      </xdr:nvSpPr>
      <xdr:spPr>
        <a:xfrm>
          <a:off x="13652500" y="12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51459</xdr:rowOff>
    </xdr:from>
    <xdr:ext cx="599010" cy="259045"/>
    <xdr:sp macro="" textlink="">
      <xdr:nvSpPr>
        <xdr:cNvPr id="647" name="テキスト ボックス 646"/>
        <xdr:cNvSpPr txBox="1"/>
      </xdr:nvSpPr>
      <xdr:spPr>
        <a:xfrm>
          <a:off x="13403795" y="122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51453</xdr:rowOff>
    </xdr:from>
    <xdr:to>
      <xdr:col>67</xdr:col>
      <xdr:colOff>101600</xdr:colOff>
      <xdr:row>72</xdr:row>
      <xdr:rowOff>153053</xdr:rowOff>
    </xdr:to>
    <xdr:sp macro="" textlink="">
      <xdr:nvSpPr>
        <xdr:cNvPr id="648" name="楕円 647"/>
        <xdr:cNvSpPr/>
      </xdr:nvSpPr>
      <xdr:spPr>
        <a:xfrm>
          <a:off x="12763500" y="12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169580</xdr:rowOff>
    </xdr:from>
    <xdr:ext cx="599010" cy="259045"/>
    <xdr:sp macro="" textlink="">
      <xdr:nvSpPr>
        <xdr:cNvPr id="649" name="テキスト ボックス 648"/>
        <xdr:cNvSpPr txBox="1"/>
      </xdr:nvSpPr>
      <xdr:spPr>
        <a:xfrm>
          <a:off x="12514795" y="12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13208</xdr:rowOff>
    </xdr:from>
    <xdr:to>
      <xdr:col>85</xdr:col>
      <xdr:colOff>127000</xdr:colOff>
      <xdr:row>99</xdr:row>
      <xdr:rowOff>28684</xdr:rowOff>
    </xdr:to>
    <xdr:cxnSp macro="">
      <xdr:nvCxnSpPr>
        <xdr:cNvPr id="678" name="直線コネクタ 677"/>
        <xdr:cNvCxnSpPr/>
      </xdr:nvCxnSpPr>
      <xdr:spPr>
        <a:xfrm>
          <a:off x="15481300" y="16986758"/>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13208</xdr:rowOff>
    </xdr:from>
    <xdr:to>
      <xdr:col>81</xdr:col>
      <xdr:colOff>50800</xdr:colOff>
      <xdr:row>99</xdr:row>
      <xdr:rowOff>34643</xdr:rowOff>
    </xdr:to>
    <xdr:cxnSp macro="">
      <xdr:nvCxnSpPr>
        <xdr:cNvPr id="681" name="直線コネクタ 680"/>
        <xdr:cNvCxnSpPr/>
      </xdr:nvCxnSpPr>
      <xdr:spPr>
        <a:xfrm flipV="1">
          <a:off x="14592300" y="16986758"/>
          <a:ext cx="889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8034</xdr:rowOff>
    </xdr:from>
    <xdr:to>
      <xdr:col>76</xdr:col>
      <xdr:colOff>114300</xdr:colOff>
      <xdr:row>99</xdr:row>
      <xdr:rowOff>34643</xdr:rowOff>
    </xdr:to>
    <xdr:cxnSp macro="">
      <xdr:nvCxnSpPr>
        <xdr:cNvPr id="684" name="直線コネクタ 683"/>
        <xdr:cNvCxnSpPr/>
      </xdr:nvCxnSpPr>
      <xdr:spPr>
        <a:xfrm>
          <a:off x="13703300" y="16981584"/>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8034</xdr:rowOff>
    </xdr:from>
    <xdr:to>
      <xdr:col>71</xdr:col>
      <xdr:colOff>177800</xdr:colOff>
      <xdr:row>99</xdr:row>
      <xdr:rowOff>17438</xdr:rowOff>
    </xdr:to>
    <xdr:cxnSp macro="">
      <xdr:nvCxnSpPr>
        <xdr:cNvPr id="687" name="直線コネクタ 686"/>
        <xdr:cNvCxnSpPr/>
      </xdr:nvCxnSpPr>
      <xdr:spPr>
        <a:xfrm flipV="1">
          <a:off x="12814300" y="16981584"/>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149334</xdr:rowOff>
    </xdr:from>
    <xdr:to>
      <xdr:col>85</xdr:col>
      <xdr:colOff>177800</xdr:colOff>
      <xdr:row>99</xdr:row>
      <xdr:rowOff>79484</xdr:rowOff>
    </xdr:to>
    <xdr:sp macro="" textlink="">
      <xdr:nvSpPr>
        <xdr:cNvPr id="697" name="楕円 696"/>
        <xdr:cNvSpPr/>
      </xdr:nvSpPr>
      <xdr:spPr>
        <a:xfrm>
          <a:off x="162687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64261</xdr:rowOff>
    </xdr:from>
    <xdr:ext cx="469744" cy="259045"/>
    <xdr:sp macro="" textlink="">
      <xdr:nvSpPr>
        <xdr:cNvPr id="698" name="積立金該当値テキスト"/>
        <xdr:cNvSpPr txBox="1"/>
      </xdr:nvSpPr>
      <xdr:spPr>
        <a:xfrm>
          <a:off x="16370300" y="1686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133858</xdr:rowOff>
    </xdr:from>
    <xdr:to>
      <xdr:col>81</xdr:col>
      <xdr:colOff>101600</xdr:colOff>
      <xdr:row>99</xdr:row>
      <xdr:rowOff>64008</xdr:rowOff>
    </xdr:to>
    <xdr:sp macro="" textlink="">
      <xdr:nvSpPr>
        <xdr:cNvPr id="699" name="楕円 698"/>
        <xdr:cNvSpPr/>
      </xdr:nvSpPr>
      <xdr:spPr>
        <a:xfrm>
          <a:off x="15430500" y="169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55135</xdr:rowOff>
    </xdr:from>
    <xdr:ext cx="469744" cy="259045"/>
    <xdr:sp macro="" textlink="">
      <xdr:nvSpPr>
        <xdr:cNvPr id="700" name="テキスト ボックス 699"/>
        <xdr:cNvSpPr txBox="1"/>
      </xdr:nvSpPr>
      <xdr:spPr>
        <a:xfrm>
          <a:off x="15246428" y="170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155293</xdr:rowOff>
    </xdr:from>
    <xdr:to>
      <xdr:col>76</xdr:col>
      <xdr:colOff>165100</xdr:colOff>
      <xdr:row>99</xdr:row>
      <xdr:rowOff>85443</xdr:rowOff>
    </xdr:to>
    <xdr:sp macro="" textlink="">
      <xdr:nvSpPr>
        <xdr:cNvPr id="701" name="楕円 700"/>
        <xdr:cNvSpPr/>
      </xdr:nvSpPr>
      <xdr:spPr>
        <a:xfrm>
          <a:off x="14541500" y="169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76570</xdr:rowOff>
    </xdr:from>
    <xdr:ext cx="469744" cy="259045"/>
    <xdr:sp macro="" textlink="">
      <xdr:nvSpPr>
        <xdr:cNvPr id="702" name="テキスト ボックス 701"/>
        <xdr:cNvSpPr txBox="1"/>
      </xdr:nvSpPr>
      <xdr:spPr>
        <a:xfrm>
          <a:off x="14357428" y="170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128684</xdr:rowOff>
    </xdr:from>
    <xdr:to>
      <xdr:col>72</xdr:col>
      <xdr:colOff>38100</xdr:colOff>
      <xdr:row>99</xdr:row>
      <xdr:rowOff>58834</xdr:rowOff>
    </xdr:to>
    <xdr:sp macro="" textlink="">
      <xdr:nvSpPr>
        <xdr:cNvPr id="703" name="楕円 702"/>
        <xdr:cNvSpPr/>
      </xdr:nvSpPr>
      <xdr:spPr>
        <a:xfrm>
          <a:off x="13652500" y="169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49961</xdr:rowOff>
    </xdr:from>
    <xdr:ext cx="469744" cy="259045"/>
    <xdr:sp macro="" textlink="">
      <xdr:nvSpPr>
        <xdr:cNvPr id="704" name="テキスト ボックス 703"/>
        <xdr:cNvSpPr txBox="1"/>
      </xdr:nvSpPr>
      <xdr:spPr>
        <a:xfrm>
          <a:off x="13468428" y="17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138088</xdr:rowOff>
    </xdr:from>
    <xdr:to>
      <xdr:col>67</xdr:col>
      <xdr:colOff>101600</xdr:colOff>
      <xdr:row>99</xdr:row>
      <xdr:rowOff>68238</xdr:rowOff>
    </xdr:to>
    <xdr:sp macro="" textlink="">
      <xdr:nvSpPr>
        <xdr:cNvPr id="705" name="楕円 704"/>
        <xdr:cNvSpPr/>
      </xdr:nvSpPr>
      <xdr:spPr>
        <a:xfrm>
          <a:off x="12763500" y="169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59365</xdr:rowOff>
    </xdr:from>
    <xdr:ext cx="469744" cy="259045"/>
    <xdr:sp macro="" textlink="">
      <xdr:nvSpPr>
        <xdr:cNvPr id="706" name="テキスト ボックス 705"/>
        <xdr:cNvSpPr txBox="1"/>
      </xdr:nvSpPr>
      <xdr:spPr>
        <a:xfrm>
          <a:off x="12579428" y="1703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112131</xdr:rowOff>
    </xdr:from>
    <xdr:to>
      <xdr:col>116</xdr:col>
      <xdr:colOff>63500</xdr:colOff>
      <xdr:row>58</xdr:row>
      <xdr:rowOff>112542</xdr:rowOff>
    </xdr:to>
    <xdr:cxnSp macro="">
      <xdr:nvCxnSpPr>
        <xdr:cNvPr id="790" name="直線コネクタ 789"/>
        <xdr:cNvCxnSpPr/>
      </xdr:nvCxnSpPr>
      <xdr:spPr>
        <a:xfrm flipV="1">
          <a:off x="21323300" y="1005623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112542</xdr:rowOff>
    </xdr:from>
    <xdr:to>
      <xdr:col>111</xdr:col>
      <xdr:colOff>177800</xdr:colOff>
      <xdr:row>58</xdr:row>
      <xdr:rowOff>112908</xdr:rowOff>
    </xdr:to>
    <xdr:cxnSp macro="">
      <xdr:nvCxnSpPr>
        <xdr:cNvPr id="793" name="直線コネクタ 792"/>
        <xdr:cNvCxnSpPr/>
      </xdr:nvCxnSpPr>
      <xdr:spPr>
        <a:xfrm flipV="1">
          <a:off x="20434300" y="1005664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112908</xdr:rowOff>
    </xdr:from>
    <xdr:to>
      <xdr:col>107</xdr:col>
      <xdr:colOff>50800</xdr:colOff>
      <xdr:row>58</xdr:row>
      <xdr:rowOff>113365</xdr:rowOff>
    </xdr:to>
    <xdr:cxnSp macro="">
      <xdr:nvCxnSpPr>
        <xdr:cNvPr id="796" name="直線コネクタ 795"/>
        <xdr:cNvCxnSpPr/>
      </xdr:nvCxnSpPr>
      <xdr:spPr>
        <a:xfrm flipV="1">
          <a:off x="19545300" y="100570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113365</xdr:rowOff>
    </xdr:from>
    <xdr:to>
      <xdr:col>102</xdr:col>
      <xdr:colOff>114300</xdr:colOff>
      <xdr:row>58</xdr:row>
      <xdr:rowOff>113777</xdr:rowOff>
    </xdr:to>
    <xdr:cxnSp macro="">
      <xdr:nvCxnSpPr>
        <xdr:cNvPr id="799" name="直線コネクタ 798"/>
        <xdr:cNvCxnSpPr/>
      </xdr:nvCxnSpPr>
      <xdr:spPr>
        <a:xfrm flipV="1">
          <a:off x="18656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61331</xdr:rowOff>
    </xdr:from>
    <xdr:to>
      <xdr:col>116</xdr:col>
      <xdr:colOff>114300</xdr:colOff>
      <xdr:row>58</xdr:row>
      <xdr:rowOff>162931</xdr:rowOff>
    </xdr:to>
    <xdr:sp macro="" textlink="">
      <xdr:nvSpPr>
        <xdr:cNvPr id="809" name="楕円 808"/>
        <xdr:cNvSpPr/>
      </xdr:nvSpPr>
      <xdr:spPr>
        <a:xfrm>
          <a:off x="221107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147708</xdr:rowOff>
    </xdr:from>
    <xdr:ext cx="378565" cy="259045"/>
    <xdr:sp macro="" textlink="">
      <xdr:nvSpPr>
        <xdr:cNvPr id="810" name="貸付金該当値テキスト"/>
        <xdr:cNvSpPr txBox="1"/>
      </xdr:nvSpPr>
      <xdr:spPr>
        <a:xfrm>
          <a:off x="22212300" y="992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61742</xdr:rowOff>
    </xdr:from>
    <xdr:to>
      <xdr:col>112</xdr:col>
      <xdr:colOff>38100</xdr:colOff>
      <xdr:row>58</xdr:row>
      <xdr:rowOff>163342</xdr:rowOff>
    </xdr:to>
    <xdr:sp macro="" textlink="">
      <xdr:nvSpPr>
        <xdr:cNvPr id="811" name="楕円 810"/>
        <xdr:cNvSpPr/>
      </xdr:nvSpPr>
      <xdr:spPr>
        <a:xfrm>
          <a:off x="21272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154469</xdr:rowOff>
    </xdr:from>
    <xdr:ext cx="378565" cy="259045"/>
    <xdr:sp macro="" textlink="">
      <xdr:nvSpPr>
        <xdr:cNvPr id="812" name="テキスト ボックス 811"/>
        <xdr:cNvSpPr txBox="1"/>
      </xdr:nvSpPr>
      <xdr:spPr>
        <a:xfrm>
          <a:off x="21134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62108</xdr:rowOff>
    </xdr:from>
    <xdr:to>
      <xdr:col>107</xdr:col>
      <xdr:colOff>101600</xdr:colOff>
      <xdr:row>58</xdr:row>
      <xdr:rowOff>163708</xdr:rowOff>
    </xdr:to>
    <xdr:sp macro="" textlink="">
      <xdr:nvSpPr>
        <xdr:cNvPr id="813" name="楕円 812"/>
        <xdr:cNvSpPr/>
      </xdr:nvSpPr>
      <xdr:spPr>
        <a:xfrm>
          <a:off x="20383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154835</xdr:rowOff>
    </xdr:from>
    <xdr:ext cx="378565" cy="259045"/>
    <xdr:sp macro="" textlink="">
      <xdr:nvSpPr>
        <xdr:cNvPr id="814" name="テキスト ボックス 813"/>
        <xdr:cNvSpPr txBox="1"/>
      </xdr:nvSpPr>
      <xdr:spPr>
        <a:xfrm>
          <a:off x="20245017" y="1009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62565</xdr:rowOff>
    </xdr:from>
    <xdr:to>
      <xdr:col>102</xdr:col>
      <xdr:colOff>165100</xdr:colOff>
      <xdr:row>58</xdr:row>
      <xdr:rowOff>164165</xdr:rowOff>
    </xdr:to>
    <xdr:sp macro="" textlink="">
      <xdr:nvSpPr>
        <xdr:cNvPr id="815" name="楕円 814"/>
        <xdr:cNvSpPr/>
      </xdr:nvSpPr>
      <xdr:spPr>
        <a:xfrm>
          <a:off x="19494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155292</xdr:rowOff>
    </xdr:from>
    <xdr:ext cx="378565" cy="259045"/>
    <xdr:sp macro="" textlink="">
      <xdr:nvSpPr>
        <xdr:cNvPr id="816" name="テキスト ボックス 815"/>
        <xdr:cNvSpPr txBox="1"/>
      </xdr:nvSpPr>
      <xdr:spPr>
        <a:xfrm>
          <a:off x="19356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62977</xdr:rowOff>
    </xdr:from>
    <xdr:to>
      <xdr:col>98</xdr:col>
      <xdr:colOff>38100</xdr:colOff>
      <xdr:row>58</xdr:row>
      <xdr:rowOff>164577</xdr:rowOff>
    </xdr:to>
    <xdr:sp macro="" textlink="">
      <xdr:nvSpPr>
        <xdr:cNvPr id="817" name="楕円 816"/>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155704</xdr:rowOff>
    </xdr:from>
    <xdr:ext cx="378565" cy="259045"/>
    <xdr:sp macro="" textlink="">
      <xdr:nvSpPr>
        <xdr:cNvPr id="818" name="テキスト ボックス 817"/>
        <xdr:cNvSpPr txBox="1"/>
      </xdr:nvSpPr>
      <xdr:spPr>
        <a:xfrm>
          <a:off x="18467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47231</xdr:rowOff>
    </xdr:from>
    <xdr:to>
      <xdr:col>116</xdr:col>
      <xdr:colOff>63500</xdr:colOff>
      <xdr:row>77</xdr:row>
      <xdr:rowOff>55138</xdr:rowOff>
    </xdr:to>
    <xdr:cxnSp macro="">
      <xdr:nvCxnSpPr>
        <xdr:cNvPr id="848" name="直線コネクタ 847"/>
        <xdr:cNvCxnSpPr/>
      </xdr:nvCxnSpPr>
      <xdr:spPr>
        <a:xfrm flipV="1">
          <a:off x="21323300" y="13248881"/>
          <a:ext cx="8382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55138</xdr:rowOff>
    </xdr:from>
    <xdr:to>
      <xdr:col>111</xdr:col>
      <xdr:colOff>177800</xdr:colOff>
      <xdr:row>77</xdr:row>
      <xdr:rowOff>76321</xdr:rowOff>
    </xdr:to>
    <xdr:cxnSp macro="">
      <xdr:nvCxnSpPr>
        <xdr:cNvPr id="851" name="直線コネクタ 850"/>
        <xdr:cNvCxnSpPr/>
      </xdr:nvCxnSpPr>
      <xdr:spPr>
        <a:xfrm flipV="1">
          <a:off x="20434300" y="13256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76321</xdr:rowOff>
    </xdr:from>
    <xdr:to>
      <xdr:col>107</xdr:col>
      <xdr:colOff>50800</xdr:colOff>
      <xdr:row>77</xdr:row>
      <xdr:rowOff>130499</xdr:rowOff>
    </xdr:to>
    <xdr:cxnSp macro="">
      <xdr:nvCxnSpPr>
        <xdr:cNvPr id="854" name="直線コネクタ 853"/>
        <xdr:cNvCxnSpPr/>
      </xdr:nvCxnSpPr>
      <xdr:spPr>
        <a:xfrm flipV="1">
          <a:off x="19545300" y="1327797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130499</xdr:rowOff>
    </xdr:from>
    <xdr:to>
      <xdr:col>102</xdr:col>
      <xdr:colOff>114300</xdr:colOff>
      <xdr:row>78</xdr:row>
      <xdr:rowOff>10637</xdr:rowOff>
    </xdr:to>
    <xdr:cxnSp macro="">
      <xdr:nvCxnSpPr>
        <xdr:cNvPr id="857" name="直線コネクタ 856"/>
        <xdr:cNvCxnSpPr/>
      </xdr:nvCxnSpPr>
      <xdr:spPr>
        <a:xfrm flipV="1">
          <a:off x="18656300" y="13332149"/>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167881</xdr:rowOff>
    </xdr:from>
    <xdr:to>
      <xdr:col>116</xdr:col>
      <xdr:colOff>114300</xdr:colOff>
      <xdr:row>77</xdr:row>
      <xdr:rowOff>98031</xdr:rowOff>
    </xdr:to>
    <xdr:sp macro="" textlink="">
      <xdr:nvSpPr>
        <xdr:cNvPr id="867" name="楕円 866"/>
        <xdr:cNvSpPr/>
      </xdr:nvSpPr>
      <xdr:spPr>
        <a:xfrm>
          <a:off x="221107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146308</xdr:rowOff>
    </xdr:from>
    <xdr:ext cx="534377" cy="259045"/>
    <xdr:sp macro="" textlink="">
      <xdr:nvSpPr>
        <xdr:cNvPr id="868" name="繰出金該当値テキスト"/>
        <xdr:cNvSpPr txBox="1"/>
      </xdr:nvSpPr>
      <xdr:spPr>
        <a:xfrm>
          <a:off x="22212300"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4338</xdr:rowOff>
    </xdr:from>
    <xdr:to>
      <xdr:col>112</xdr:col>
      <xdr:colOff>38100</xdr:colOff>
      <xdr:row>77</xdr:row>
      <xdr:rowOff>105938</xdr:rowOff>
    </xdr:to>
    <xdr:sp macro="" textlink="">
      <xdr:nvSpPr>
        <xdr:cNvPr id="869" name="楕円 868"/>
        <xdr:cNvSpPr/>
      </xdr:nvSpPr>
      <xdr:spPr>
        <a:xfrm>
          <a:off x="21272500" y="132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97065</xdr:rowOff>
    </xdr:from>
    <xdr:ext cx="534377" cy="259045"/>
    <xdr:sp macro="" textlink="">
      <xdr:nvSpPr>
        <xdr:cNvPr id="870" name="テキスト ボックス 869"/>
        <xdr:cNvSpPr txBox="1"/>
      </xdr:nvSpPr>
      <xdr:spPr>
        <a:xfrm>
          <a:off x="21056111" y="13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25521</xdr:rowOff>
    </xdr:from>
    <xdr:to>
      <xdr:col>107</xdr:col>
      <xdr:colOff>101600</xdr:colOff>
      <xdr:row>77</xdr:row>
      <xdr:rowOff>127121</xdr:rowOff>
    </xdr:to>
    <xdr:sp macro="" textlink="">
      <xdr:nvSpPr>
        <xdr:cNvPr id="871" name="楕円 870"/>
        <xdr:cNvSpPr/>
      </xdr:nvSpPr>
      <xdr:spPr>
        <a:xfrm>
          <a:off x="20383500" y="13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118248</xdr:rowOff>
    </xdr:from>
    <xdr:ext cx="534377" cy="259045"/>
    <xdr:sp macro="" textlink="">
      <xdr:nvSpPr>
        <xdr:cNvPr id="872" name="テキスト ボックス 871"/>
        <xdr:cNvSpPr txBox="1"/>
      </xdr:nvSpPr>
      <xdr:spPr>
        <a:xfrm>
          <a:off x="20167111" y="13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79699</xdr:rowOff>
    </xdr:from>
    <xdr:to>
      <xdr:col>102</xdr:col>
      <xdr:colOff>165100</xdr:colOff>
      <xdr:row>78</xdr:row>
      <xdr:rowOff>9849</xdr:rowOff>
    </xdr:to>
    <xdr:sp macro="" textlink="">
      <xdr:nvSpPr>
        <xdr:cNvPr id="873" name="楕円 872"/>
        <xdr:cNvSpPr/>
      </xdr:nvSpPr>
      <xdr:spPr>
        <a:xfrm>
          <a:off x="19494500" y="132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976</xdr:rowOff>
    </xdr:from>
    <xdr:ext cx="534377" cy="259045"/>
    <xdr:sp macro="" textlink="">
      <xdr:nvSpPr>
        <xdr:cNvPr id="874" name="テキスト ボックス 873"/>
        <xdr:cNvSpPr txBox="1"/>
      </xdr:nvSpPr>
      <xdr:spPr>
        <a:xfrm>
          <a:off x="19278111" y="13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131287</xdr:rowOff>
    </xdr:from>
    <xdr:to>
      <xdr:col>98</xdr:col>
      <xdr:colOff>38100</xdr:colOff>
      <xdr:row>78</xdr:row>
      <xdr:rowOff>61437</xdr:rowOff>
    </xdr:to>
    <xdr:sp macro="" textlink="">
      <xdr:nvSpPr>
        <xdr:cNvPr id="875" name="楕円 874"/>
        <xdr:cNvSpPr/>
      </xdr:nvSpPr>
      <xdr:spPr>
        <a:xfrm>
          <a:off x="18605500" y="13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52564</xdr:rowOff>
    </xdr:from>
    <xdr:ext cx="534377" cy="259045"/>
    <xdr:sp macro="" textlink="">
      <xdr:nvSpPr>
        <xdr:cNvPr id="876" name="テキスト ボックス 875"/>
        <xdr:cNvSpPr txBox="1"/>
      </xdr:nvSpPr>
      <xdr:spPr>
        <a:xfrm>
          <a:off x="18389111" y="134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最も大きな特徴として、農業・観光分野への補助金等が多額であること、法適化している水道事業及び公共下水道事業への繰出金等により、補助費等が類似団体平均を大きく上回っている。補助費等は、歳出決算総額に占める割合が</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％と最も高く、大幅な削減は困難であることから、必要性・公平性・事業効果を検証しつつ見直しを行い、より効果的な予算執行に努める。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公債費は、合併以降、地方債残高が順調に減少している。今後は、起債発行額と元利償還額が同程度となり、地方債残高は横ばいまたは若干の増減を繰り返していくと見込まれる。</a:t>
          </a:r>
        </a:p>
        <a:p>
          <a:r>
            <a:rPr kumimoji="1" lang="ja-JP" altLang="en-US" sz="1300">
              <a:latin typeface="ＭＳ Ｐゴシック" panose="020B0600070205080204" pitchFamily="50" charset="-128"/>
              <a:ea typeface="ＭＳ Ｐゴシック" panose="020B0600070205080204" pitchFamily="50" charset="-128"/>
            </a:rPr>
            <a:t>　その他、類似団体平均を上回っているものとして、人件費、維持補修費、扶助費、普通建設事業費がある。維持補修費は増加傾向にあり、今後も施設の老朽化により増加する懸念がある。過疎地であり、少子高齢化が進む本町では扶助費の増加はやむを得ない面もあるが、支給時の資格審査等を通して、適正な執行と経費の抑制に努める。普通建設事業費は、その必要性や年度間の平準化等を考慮して執行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年度はデジタル防災行政無線整備事業や自治センター整備事業等の大規模建設事業により、類似団体平均を上回っている。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述の水道事業や公共下水道事業の法適化により、これらの事業の繰出金が補助費等に区分されるため、類似団体平均を下回っている。特別会計は独立採算の原則のもと、経費削減や効率的・効果的な事業執行等により、普通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16,585
16,320
278.14
12,518,536
12,173,445
258,288
7,541,118
12,073,713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37</xdr:row>
      <xdr:rowOff>44450</xdr:rowOff>
    </xdr:to>
    <xdr:cxnSp macro="">
      <xdr:nvCxnSpPr>
        <xdr:cNvPr id="61" name="直線コネクタ 60"/>
        <xdr:cNvCxnSpPr/>
      </xdr:nvCxnSpPr>
      <xdr:spPr>
        <a:xfrm flipV="1">
          <a:off x="3797300" y="6284468"/>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168656</xdr:rowOff>
    </xdr:from>
    <xdr:to>
      <xdr:col>19</xdr:col>
      <xdr:colOff>177800</xdr:colOff>
      <xdr:row>37</xdr:row>
      <xdr:rowOff>44450</xdr:rowOff>
    </xdr:to>
    <xdr:cxnSp macro="">
      <xdr:nvCxnSpPr>
        <xdr:cNvPr id="64" name="直線コネクタ 63"/>
        <xdr:cNvCxnSpPr/>
      </xdr:nvCxnSpPr>
      <xdr:spPr>
        <a:xfrm>
          <a:off x="2908300" y="61694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168656</xdr:rowOff>
    </xdr:from>
    <xdr:to>
      <xdr:col>15</xdr:col>
      <xdr:colOff>50800</xdr:colOff>
      <xdr:row>36</xdr:row>
      <xdr:rowOff>115316</xdr:rowOff>
    </xdr:to>
    <xdr:cxnSp macro="">
      <xdr:nvCxnSpPr>
        <xdr:cNvPr id="67" name="直線コネクタ 66"/>
        <xdr:cNvCxnSpPr/>
      </xdr:nvCxnSpPr>
      <xdr:spPr>
        <a:xfrm flipV="1">
          <a:off x="2019300" y="6169406"/>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115316</xdr:rowOff>
    </xdr:from>
    <xdr:to>
      <xdr:col>10</xdr:col>
      <xdr:colOff>114300</xdr:colOff>
      <xdr:row>36</xdr:row>
      <xdr:rowOff>153416</xdr:rowOff>
    </xdr:to>
    <xdr:cxnSp macro="">
      <xdr:nvCxnSpPr>
        <xdr:cNvPr id="70" name="直線コネクタ 69"/>
        <xdr:cNvCxnSpPr/>
      </xdr:nvCxnSpPr>
      <xdr:spPr>
        <a:xfrm flipV="1">
          <a:off x="1130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0" name="楕円 79"/>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39895</xdr:rowOff>
    </xdr:from>
    <xdr:ext cx="469744" cy="259045"/>
    <xdr:sp macro="" textlink="">
      <xdr:nvSpPr>
        <xdr:cNvPr id="81" name="議会費該当値テキスト"/>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165100</xdr:rowOff>
    </xdr:from>
    <xdr:to>
      <xdr:col>20</xdr:col>
      <xdr:colOff>38100</xdr:colOff>
      <xdr:row>37</xdr:row>
      <xdr:rowOff>95250</xdr:rowOff>
    </xdr:to>
    <xdr:sp macro="" textlink="">
      <xdr:nvSpPr>
        <xdr:cNvPr id="82" name="楕円 81"/>
        <xdr:cNvSpPr/>
      </xdr:nvSpPr>
      <xdr:spPr>
        <a:xfrm>
          <a:off x="3746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86377</xdr:rowOff>
    </xdr:from>
    <xdr:ext cx="469744" cy="259045"/>
    <xdr:sp macro="" textlink="">
      <xdr:nvSpPr>
        <xdr:cNvPr id="83" name="テキスト ボックス 82"/>
        <xdr:cNvSpPr txBox="1"/>
      </xdr:nvSpPr>
      <xdr:spPr>
        <a:xfrm>
          <a:off x="3562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117856</xdr:rowOff>
    </xdr:from>
    <xdr:to>
      <xdr:col>15</xdr:col>
      <xdr:colOff>101600</xdr:colOff>
      <xdr:row>36</xdr:row>
      <xdr:rowOff>48006</xdr:rowOff>
    </xdr:to>
    <xdr:sp macro="" textlink="">
      <xdr:nvSpPr>
        <xdr:cNvPr id="84" name="楕円 83"/>
        <xdr:cNvSpPr/>
      </xdr:nvSpPr>
      <xdr:spPr>
        <a:xfrm>
          <a:off x="2857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39133</xdr:rowOff>
    </xdr:from>
    <xdr:ext cx="469744" cy="259045"/>
    <xdr:sp macro="" textlink="">
      <xdr:nvSpPr>
        <xdr:cNvPr id="85" name="テキスト ボックス 84"/>
        <xdr:cNvSpPr txBox="1"/>
      </xdr:nvSpPr>
      <xdr:spPr>
        <a:xfrm>
          <a:off x="2673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64516</xdr:rowOff>
    </xdr:from>
    <xdr:to>
      <xdr:col>10</xdr:col>
      <xdr:colOff>165100</xdr:colOff>
      <xdr:row>36</xdr:row>
      <xdr:rowOff>166116</xdr:rowOff>
    </xdr:to>
    <xdr:sp macro="" textlink="">
      <xdr:nvSpPr>
        <xdr:cNvPr id="86" name="楕円 85"/>
        <xdr:cNvSpPr/>
      </xdr:nvSpPr>
      <xdr:spPr>
        <a:xfrm>
          <a:off x="1968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157243</xdr:rowOff>
    </xdr:from>
    <xdr:ext cx="469744" cy="259045"/>
    <xdr:sp macro="" textlink="">
      <xdr:nvSpPr>
        <xdr:cNvPr id="87" name="テキスト ボックス 86"/>
        <xdr:cNvSpPr txBox="1"/>
      </xdr:nvSpPr>
      <xdr:spPr>
        <a:xfrm>
          <a:off x="1784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8" name="楕円 87"/>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9" name="テキスト ボックス 88"/>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24234</xdr:rowOff>
    </xdr:from>
    <xdr:to>
      <xdr:col>24</xdr:col>
      <xdr:colOff>63500</xdr:colOff>
      <xdr:row>57</xdr:row>
      <xdr:rowOff>30407</xdr:rowOff>
    </xdr:to>
    <xdr:cxnSp macro="">
      <xdr:nvCxnSpPr>
        <xdr:cNvPr id="119" name="直線コネクタ 118"/>
        <xdr:cNvCxnSpPr/>
      </xdr:nvCxnSpPr>
      <xdr:spPr>
        <a:xfrm flipV="1">
          <a:off x="3797300" y="9796884"/>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30407</xdr:rowOff>
    </xdr:from>
    <xdr:to>
      <xdr:col>19</xdr:col>
      <xdr:colOff>177800</xdr:colOff>
      <xdr:row>57</xdr:row>
      <xdr:rowOff>43345</xdr:rowOff>
    </xdr:to>
    <xdr:cxnSp macro="">
      <xdr:nvCxnSpPr>
        <xdr:cNvPr id="122" name="直線コネクタ 121"/>
        <xdr:cNvCxnSpPr/>
      </xdr:nvCxnSpPr>
      <xdr:spPr>
        <a:xfrm flipV="1">
          <a:off x="2908300" y="9803057"/>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43345</xdr:rowOff>
    </xdr:from>
    <xdr:to>
      <xdr:col>15</xdr:col>
      <xdr:colOff>50800</xdr:colOff>
      <xdr:row>57</xdr:row>
      <xdr:rowOff>95222</xdr:rowOff>
    </xdr:to>
    <xdr:cxnSp macro="">
      <xdr:nvCxnSpPr>
        <xdr:cNvPr id="125" name="直線コネクタ 124"/>
        <xdr:cNvCxnSpPr/>
      </xdr:nvCxnSpPr>
      <xdr:spPr>
        <a:xfrm flipV="1">
          <a:off x="2019300" y="9815995"/>
          <a:ext cx="889000" cy="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117998</xdr:rowOff>
    </xdr:from>
    <xdr:to>
      <xdr:col>10</xdr:col>
      <xdr:colOff>114300</xdr:colOff>
      <xdr:row>57</xdr:row>
      <xdr:rowOff>95222</xdr:rowOff>
    </xdr:to>
    <xdr:cxnSp macro="">
      <xdr:nvCxnSpPr>
        <xdr:cNvPr id="128" name="直線コネクタ 127"/>
        <xdr:cNvCxnSpPr/>
      </xdr:nvCxnSpPr>
      <xdr:spPr>
        <a:xfrm>
          <a:off x="1130300" y="9719198"/>
          <a:ext cx="889000" cy="14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144884</xdr:rowOff>
    </xdr:from>
    <xdr:to>
      <xdr:col>24</xdr:col>
      <xdr:colOff>114300</xdr:colOff>
      <xdr:row>57</xdr:row>
      <xdr:rowOff>75034</xdr:rowOff>
    </xdr:to>
    <xdr:sp macro="" textlink="">
      <xdr:nvSpPr>
        <xdr:cNvPr id="138" name="楕円 137"/>
        <xdr:cNvSpPr/>
      </xdr:nvSpPr>
      <xdr:spPr>
        <a:xfrm>
          <a:off x="45847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123311</xdr:rowOff>
    </xdr:from>
    <xdr:ext cx="534377" cy="259045"/>
    <xdr:sp macro="" textlink="">
      <xdr:nvSpPr>
        <xdr:cNvPr id="139"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151057</xdr:rowOff>
    </xdr:from>
    <xdr:to>
      <xdr:col>20</xdr:col>
      <xdr:colOff>38100</xdr:colOff>
      <xdr:row>57</xdr:row>
      <xdr:rowOff>81207</xdr:rowOff>
    </xdr:to>
    <xdr:sp macro="" textlink="">
      <xdr:nvSpPr>
        <xdr:cNvPr id="140" name="楕円 139"/>
        <xdr:cNvSpPr/>
      </xdr:nvSpPr>
      <xdr:spPr>
        <a:xfrm>
          <a:off x="3746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72334</xdr:rowOff>
    </xdr:from>
    <xdr:ext cx="534377" cy="259045"/>
    <xdr:sp macro="" textlink="">
      <xdr:nvSpPr>
        <xdr:cNvPr id="141" name="テキスト ボックス 140"/>
        <xdr:cNvSpPr txBox="1"/>
      </xdr:nvSpPr>
      <xdr:spPr>
        <a:xfrm>
          <a:off x="3530111" y="984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163995</xdr:rowOff>
    </xdr:from>
    <xdr:to>
      <xdr:col>15</xdr:col>
      <xdr:colOff>101600</xdr:colOff>
      <xdr:row>57</xdr:row>
      <xdr:rowOff>94145</xdr:rowOff>
    </xdr:to>
    <xdr:sp macro="" textlink="">
      <xdr:nvSpPr>
        <xdr:cNvPr id="142" name="楕円 141"/>
        <xdr:cNvSpPr/>
      </xdr:nvSpPr>
      <xdr:spPr>
        <a:xfrm>
          <a:off x="2857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85272</xdr:rowOff>
    </xdr:from>
    <xdr:ext cx="534377" cy="259045"/>
    <xdr:sp macro="" textlink="">
      <xdr:nvSpPr>
        <xdr:cNvPr id="143" name="テキスト ボックス 142"/>
        <xdr:cNvSpPr txBox="1"/>
      </xdr:nvSpPr>
      <xdr:spPr>
        <a:xfrm>
          <a:off x="2641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44422</xdr:rowOff>
    </xdr:from>
    <xdr:to>
      <xdr:col>10</xdr:col>
      <xdr:colOff>165100</xdr:colOff>
      <xdr:row>57</xdr:row>
      <xdr:rowOff>146022</xdr:rowOff>
    </xdr:to>
    <xdr:sp macro="" textlink="">
      <xdr:nvSpPr>
        <xdr:cNvPr id="144" name="楕円 143"/>
        <xdr:cNvSpPr/>
      </xdr:nvSpPr>
      <xdr:spPr>
        <a:xfrm>
          <a:off x="1968500" y="98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137149</xdr:rowOff>
    </xdr:from>
    <xdr:ext cx="534377" cy="259045"/>
    <xdr:sp macro="" textlink="">
      <xdr:nvSpPr>
        <xdr:cNvPr id="145" name="テキスト ボックス 144"/>
        <xdr:cNvSpPr txBox="1"/>
      </xdr:nvSpPr>
      <xdr:spPr>
        <a:xfrm>
          <a:off x="1752111" y="99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67198</xdr:rowOff>
    </xdr:from>
    <xdr:to>
      <xdr:col>6</xdr:col>
      <xdr:colOff>38100</xdr:colOff>
      <xdr:row>56</xdr:row>
      <xdr:rowOff>168798</xdr:rowOff>
    </xdr:to>
    <xdr:sp macro="" textlink="">
      <xdr:nvSpPr>
        <xdr:cNvPr id="146" name="楕円 145"/>
        <xdr:cNvSpPr/>
      </xdr:nvSpPr>
      <xdr:spPr>
        <a:xfrm>
          <a:off x="1079500" y="9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159925</xdr:rowOff>
    </xdr:from>
    <xdr:ext cx="599010" cy="259045"/>
    <xdr:sp macro="" textlink="">
      <xdr:nvSpPr>
        <xdr:cNvPr id="147" name="テキスト ボックス 146"/>
        <xdr:cNvSpPr txBox="1"/>
      </xdr:nvSpPr>
      <xdr:spPr>
        <a:xfrm>
          <a:off x="830795" y="97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41925</xdr:rowOff>
    </xdr:from>
    <xdr:to>
      <xdr:col>24</xdr:col>
      <xdr:colOff>63500</xdr:colOff>
      <xdr:row>74</xdr:row>
      <xdr:rowOff>50111</xdr:rowOff>
    </xdr:to>
    <xdr:cxnSp macro="">
      <xdr:nvCxnSpPr>
        <xdr:cNvPr id="179" name="直線コネクタ 178"/>
        <xdr:cNvCxnSpPr/>
      </xdr:nvCxnSpPr>
      <xdr:spPr>
        <a:xfrm flipV="1">
          <a:off x="3797300" y="12729225"/>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50111</xdr:rowOff>
    </xdr:from>
    <xdr:to>
      <xdr:col>19</xdr:col>
      <xdr:colOff>177800</xdr:colOff>
      <xdr:row>74</xdr:row>
      <xdr:rowOff>142573</xdr:rowOff>
    </xdr:to>
    <xdr:cxnSp macro="">
      <xdr:nvCxnSpPr>
        <xdr:cNvPr id="182" name="直線コネクタ 181"/>
        <xdr:cNvCxnSpPr/>
      </xdr:nvCxnSpPr>
      <xdr:spPr>
        <a:xfrm flipV="1">
          <a:off x="2908300" y="1273741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142573</xdr:rowOff>
    </xdr:from>
    <xdr:to>
      <xdr:col>15</xdr:col>
      <xdr:colOff>50800</xdr:colOff>
      <xdr:row>76</xdr:row>
      <xdr:rowOff>13937</xdr:rowOff>
    </xdr:to>
    <xdr:cxnSp macro="">
      <xdr:nvCxnSpPr>
        <xdr:cNvPr id="185" name="直線コネクタ 184"/>
        <xdr:cNvCxnSpPr/>
      </xdr:nvCxnSpPr>
      <xdr:spPr>
        <a:xfrm flipV="1">
          <a:off x="2019300" y="12829873"/>
          <a:ext cx="8890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13937</xdr:rowOff>
    </xdr:from>
    <xdr:to>
      <xdr:col>10</xdr:col>
      <xdr:colOff>114300</xdr:colOff>
      <xdr:row>76</xdr:row>
      <xdr:rowOff>127062</xdr:rowOff>
    </xdr:to>
    <xdr:cxnSp macro="">
      <xdr:nvCxnSpPr>
        <xdr:cNvPr id="188" name="直線コネクタ 187"/>
        <xdr:cNvCxnSpPr/>
      </xdr:nvCxnSpPr>
      <xdr:spPr>
        <a:xfrm flipV="1">
          <a:off x="1130300" y="13044137"/>
          <a:ext cx="8890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162575</xdr:rowOff>
    </xdr:from>
    <xdr:to>
      <xdr:col>24</xdr:col>
      <xdr:colOff>114300</xdr:colOff>
      <xdr:row>74</xdr:row>
      <xdr:rowOff>92725</xdr:rowOff>
    </xdr:to>
    <xdr:sp macro="" textlink="">
      <xdr:nvSpPr>
        <xdr:cNvPr id="198" name="楕円 197"/>
        <xdr:cNvSpPr/>
      </xdr:nvSpPr>
      <xdr:spPr>
        <a:xfrm>
          <a:off x="4584700" y="12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14002</xdr:rowOff>
    </xdr:from>
    <xdr:ext cx="599010" cy="259045"/>
    <xdr:sp macro="" textlink="">
      <xdr:nvSpPr>
        <xdr:cNvPr id="199" name="民生費該当値テキスト"/>
        <xdr:cNvSpPr txBox="1"/>
      </xdr:nvSpPr>
      <xdr:spPr>
        <a:xfrm>
          <a:off x="4686300" y="1252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170761</xdr:rowOff>
    </xdr:from>
    <xdr:to>
      <xdr:col>20</xdr:col>
      <xdr:colOff>38100</xdr:colOff>
      <xdr:row>74</xdr:row>
      <xdr:rowOff>100911</xdr:rowOff>
    </xdr:to>
    <xdr:sp macro="" textlink="">
      <xdr:nvSpPr>
        <xdr:cNvPr id="200" name="楕円 199"/>
        <xdr:cNvSpPr/>
      </xdr:nvSpPr>
      <xdr:spPr>
        <a:xfrm>
          <a:off x="3746500" y="126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117438</xdr:rowOff>
    </xdr:from>
    <xdr:ext cx="599010" cy="259045"/>
    <xdr:sp macro="" textlink="">
      <xdr:nvSpPr>
        <xdr:cNvPr id="201" name="テキスト ボックス 200"/>
        <xdr:cNvSpPr txBox="1"/>
      </xdr:nvSpPr>
      <xdr:spPr>
        <a:xfrm>
          <a:off x="3497795" y="124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91773</xdr:rowOff>
    </xdr:from>
    <xdr:to>
      <xdr:col>15</xdr:col>
      <xdr:colOff>101600</xdr:colOff>
      <xdr:row>75</xdr:row>
      <xdr:rowOff>21923</xdr:rowOff>
    </xdr:to>
    <xdr:sp macro="" textlink="">
      <xdr:nvSpPr>
        <xdr:cNvPr id="202" name="楕円 201"/>
        <xdr:cNvSpPr/>
      </xdr:nvSpPr>
      <xdr:spPr>
        <a:xfrm>
          <a:off x="28575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38450</xdr:rowOff>
    </xdr:from>
    <xdr:ext cx="599010" cy="259045"/>
    <xdr:sp macro="" textlink="">
      <xdr:nvSpPr>
        <xdr:cNvPr id="203" name="テキスト ボックス 202"/>
        <xdr:cNvSpPr txBox="1"/>
      </xdr:nvSpPr>
      <xdr:spPr>
        <a:xfrm>
          <a:off x="2608795" y="125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134587</xdr:rowOff>
    </xdr:from>
    <xdr:to>
      <xdr:col>10</xdr:col>
      <xdr:colOff>165100</xdr:colOff>
      <xdr:row>76</xdr:row>
      <xdr:rowOff>64737</xdr:rowOff>
    </xdr:to>
    <xdr:sp macro="" textlink="">
      <xdr:nvSpPr>
        <xdr:cNvPr id="204" name="楕円 203"/>
        <xdr:cNvSpPr/>
      </xdr:nvSpPr>
      <xdr:spPr>
        <a:xfrm>
          <a:off x="1968500" y="129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55864</xdr:rowOff>
    </xdr:from>
    <xdr:ext cx="599010" cy="259045"/>
    <xdr:sp macro="" textlink="">
      <xdr:nvSpPr>
        <xdr:cNvPr id="205" name="テキスト ボックス 204"/>
        <xdr:cNvSpPr txBox="1"/>
      </xdr:nvSpPr>
      <xdr:spPr>
        <a:xfrm>
          <a:off x="1719795" y="130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76262</xdr:rowOff>
    </xdr:from>
    <xdr:to>
      <xdr:col>6</xdr:col>
      <xdr:colOff>38100</xdr:colOff>
      <xdr:row>77</xdr:row>
      <xdr:rowOff>6412</xdr:rowOff>
    </xdr:to>
    <xdr:sp macro="" textlink="">
      <xdr:nvSpPr>
        <xdr:cNvPr id="206" name="楕円 205"/>
        <xdr:cNvSpPr/>
      </xdr:nvSpPr>
      <xdr:spPr>
        <a:xfrm>
          <a:off x="1079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168989</xdr:rowOff>
    </xdr:from>
    <xdr:ext cx="599010" cy="259045"/>
    <xdr:sp macro="" textlink="">
      <xdr:nvSpPr>
        <xdr:cNvPr id="207" name="テキスト ボックス 206"/>
        <xdr:cNvSpPr txBox="1"/>
      </xdr:nvSpPr>
      <xdr:spPr>
        <a:xfrm>
          <a:off x="830795" y="131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56592</xdr:rowOff>
    </xdr:from>
    <xdr:to>
      <xdr:col>24</xdr:col>
      <xdr:colOff>63500</xdr:colOff>
      <xdr:row>94</xdr:row>
      <xdr:rowOff>166142</xdr:rowOff>
    </xdr:to>
    <xdr:cxnSp macro="">
      <xdr:nvCxnSpPr>
        <xdr:cNvPr id="237" name="直線コネクタ 236"/>
        <xdr:cNvCxnSpPr/>
      </xdr:nvCxnSpPr>
      <xdr:spPr>
        <a:xfrm flipV="1">
          <a:off x="3797300" y="16172892"/>
          <a:ext cx="8382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166142</xdr:rowOff>
    </xdr:from>
    <xdr:to>
      <xdr:col>19</xdr:col>
      <xdr:colOff>177800</xdr:colOff>
      <xdr:row>95</xdr:row>
      <xdr:rowOff>66281</xdr:rowOff>
    </xdr:to>
    <xdr:cxnSp macro="">
      <xdr:nvCxnSpPr>
        <xdr:cNvPr id="240" name="直線コネクタ 239"/>
        <xdr:cNvCxnSpPr/>
      </xdr:nvCxnSpPr>
      <xdr:spPr>
        <a:xfrm flipV="1">
          <a:off x="2908300" y="16282442"/>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66281</xdr:rowOff>
    </xdr:from>
    <xdr:to>
      <xdr:col>15</xdr:col>
      <xdr:colOff>50800</xdr:colOff>
      <xdr:row>95</xdr:row>
      <xdr:rowOff>110071</xdr:rowOff>
    </xdr:to>
    <xdr:cxnSp macro="">
      <xdr:nvCxnSpPr>
        <xdr:cNvPr id="243" name="直線コネクタ 242"/>
        <xdr:cNvCxnSpPr/>
      </xdr:nvCxnSpPr>
      <xdr:spPr>
        <a:xfrm flipV="1">
          <a:off x="2019300" y="16354031"/>
          <a:ext cx="8890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110071</xdr:rowOff>
    </xdr:from>
    <xdr:to>
      <xdr:col>10</xdr:col>
      <xdr:colOff>114300</xdr:colOff>
      <xdr:row>95</xdr:row>
      <xdr:rowOff>124231</xdr:rowOff>
    </xdr:to>
    <xdr:cxnSp macro="">
      <xdr:nvCxnSpPr>
        <xdr:cNvPr id="246" name="直線コネクタ 245"/>
        <xdr:cNvCxnSpPr/>
      </xdr:nvCxnSpPr>
      <xdr:spPr>
        <a:xfrm flipV="1">
          <a:off x="1130300" y="16397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5792</xdr:rowOff>
    </xdr:from>
    <xdr:to>
      <xdr:col>24</xdr:col>
      <xdr:colOff>114300</xdr:colOff>
      <xdr:row>94</xdr:row>
      <xdr:rowOff>107392</xdr:rowOff>
    </xdr:to>
    <xdr:sp macro="" textlink="">
      <xdr:nvSpPr>
        <xdr:cNvPr id="256" name="楕円 255"/>
        <xdr:cNvSpPr/>
      </xdr:nvSpPr>
      <xdr:spPr>
        <a:xfrm>
          <a:off x="4584700" y="161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28669</xdr:rowOff>
    </xdr:from>
    <xdr:ext cx="534377" cy="259045"/>
    <xdr:sp macro="" textlink="">
      <xdr:nvSpPr>
        <xdr:cNvPr id="257" name="衛生費該当値テキスト"/>
        <xdr:cNvSpPr txBox="1"/>
      </xdr:nvSpPr>
      <xdr:spPr>
        <a:xfrm>
          <a:off x="4686300" y="1597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115342</xdr:rowOff>
    </xdr:from>
    <xdr:to>
      <xdr:col>20</xdr:col>
      <xdr:colOff>38100</xdr:colOff>
      <xdr:row>95</xdr:row>
      <xdr:rowOff>45492</xdr:rowOff>
    </xdr:to>
    <xdr:sp macro="" textlink="">
      <xdr:nvSpPr>
        <xdr:cNvPr id="258" name="楕円 257"/>
        <xdr:cNvSpPr/>
      </xdr:nvSpPr>
      <xdr:spPr>
        <a:xfrm>
          <a:off x="3746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62019</xdr:rowOff>
    </xdr:from>
    <xdr:ext cx="534377" cy="259045"/>
    <xdr:sp macro="" textlink="">
      <xdr:nvSpPr>
        <xdr:cNvPr id="259" name="テキスト ボックス 258"/>
        <xdr:cNvSpPr txBox="1"/>
      </xdr:nvSpPr>
      <xdr:spPr>
        <a:xfrm>
          <a:off x="3530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15481</xdr:rowOff>
    </xdr:from>
    <xdr:to>
      <xdr:col>15</xdr:col>
      <xdr:colOff>101600</xdr:colOff>
      <xdr:row>95</xdr:row>
      <xdr:rowOff>117081</xdr:rowOff>
    </xdr:to>
    <xdr:sp macro="" textlink="">
      <xdr:nvSpPr>
        <xdr:cNvPr id="260" name="楕円 259"/>
        <xdr:cNvSpPr/>
      </xdr:nvSpPr>
      <xdr:spPr>
        <a:xfrm>
          <a:off x="28575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133608</xdr:rowOff>
    </xdr:from>
    <xdr:ext cx="534377" cy="259045"/>
    <xdr:sp macro="" textlink="">
      <xdr:nvSpPr>
        <xdr:cNvPr id="261" name="テキスト ボックス 260"/>
        <xdr:cNvSpPr txBox="1"/>
      </xdr:nvSpPr>
      <xdr:spPr>
        <a:xfrm>
          <a:off x="2641111" y="16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59271</xdr:rowOff>
    </xdr:from>
    <xdr:to>
      <xdr:col>10</xdr:col>
      <xdr:colOff>165100</xdr:colOff>
      <xdr:row>95</xdr:row>
      <xdr:rowOff>160871</xdr:rowOff>
    </xdr:to>
    <xdr:sp macro="" textlink="">
      <xdr:nvSpPr>
        <xdr:cNvPr id="262" name="楕円 261"/>
        <xdr:cNvSpPr/>
      </xdr:nvSpPr>
      <xdr:spPr>
        <a:xfrm>
          <a:off x="1968500" y="163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5948</xdr:rowOff>
    </xdr:from>
    <xdr:ext cx="534377" cy="259045"/>
    <xdr:sp macro="" textlink="">
      <xdr:nvSpPr>
        <xdr:cNvPr id="263" name="テキスト ボックス 262"/>
        <xdr:cNvSpPr txBox="1"/>
      </xdr:nvSpPr>
      <xdr:spPr>
        <a:xfrm>
          <a:off x="1752111" y="161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73431</xdr:rowOff>
    </xdr:from>
    <xdr:to>
      <xdr:col>6</xdr:col>
      <xdr:colOff>38100</xdr:colOff>
      <xdr:row>96</xdr:row>
      <xdr:rowOff>3581</xdr:rowOff>
    </xdr:to>
    <xdr:sp macro="" textlink="">
      <xdr:nvSpPr>
        <xdr:cNvPr id="264" name="楕円 263"/>
        <xdr:cNvSpPr/>
      </xdr:nvSpPr>
      <xdr:spPr>
        <a:xfrm>
          <a:off x="1079500" y="1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20108</xdr:rowOff>
    </xdr:from>
    <xdr:ext cx="534377" cy="259045"/>
    <xdr:sp macro="" textlink="">
      <xdr:nvSpPr>
        <xdr:cNvPr id="265" name="テキスト ボックス 264"/>
        <xdr:cNvSpPr txBox="1"/>
      </xdr:nvSpPr>
      <xdr:spPr>
        <a:xfrm>
          <a:off x="863111" y="1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157607</xdr:rowOff>
    </xdr:from>
    <xdr:to>
      <xdr:col>55</xdr:col>
      <xdr:colOff>0</xdr:colOff>
      <xdr:row>37</xdr:row>
      <xdr:rowOff>161036</xdr:rowOff>
    </xdr:to>
    <xdr:cxnSp macro="">
      <xdr:nvCxnSpPr>
        <xdr:cNvPr id="294" name="直線コネクタ 293"/>
        <xdr:cNvCxnSpPr/>
      </xdr:nvCxnSpPr>
      <xdr:spPr>
        <a:xfrm flipV="1">
          <a:off x="9639300" y="650125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161036</xdr:rowOff>
    </xdr:from>
    <xdr:to>
      <xdr:col>50</xdr:col>
      <xdr:colOff>114300</xdr:colOff>
      <xdr:row>37</xdr:row>
      <xdr:rowOff>164084</xdr:rowOff>
    </xdr:to>
    <xdr:cxnSp macro="">
      <xdr:nvCxnSpPr>
        <xdr:cNvPr id="297" name="直線コネクタ 296"/>
        <xdr:cNvCxnSpPr/>
      </xdr:nvCxnSpPr>
      <xdr:spPr>
        <a:xfrm flipV="1">
          <a:off x="8750300" y="6504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164084</xdr:rowOff>
    </xdr:from>
    <xdr:to>
      <xdr:col>45</xdr:col>
      <xdr:colOff>177800</xdr:colOff>
      <xdr:row>37</xdr:row>
      <xdr:rowOff>167894</xdr:rowOff>
    </xdr:to>
    <xdr:cxnSp macro="">
      <xdr:nvCxnSpPr>
        <xdr:cNvPr id="300" name="直線コネクタ 299"/>
        <xdr:cNvCxnSpPr/>
      </xdr:nvCxnSpPr>
      <xdr:spPr>
        <a:xfrm flipV="1">
          <a:off x="7861300" y="65077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167894</xdr:rowOff>
    </xdr:from>
    <xdr:to>
      <xdr:col>41</xdr:col>
      <xdr:colOff>50800</xdr:colOff>
      <xdr:row>37</xdr:row>
      <xdr:rowOff>171323</xdr:rowOff>
    </xdr:to>
    <xdr:cxnSp macro="">
      <xdr:nvCxnSpPr>
        <xdr:cNvPr id="303" name="直線コネクタ 302"/>
        <xdr:cNvCxnSpPr/>
      </xdr:nvCxnSpPr>
      <xdr:spPr>
        <a:xfrm flipV="1">
          <a:off x="6972300" y="65115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106807</xdr:rowOff>
    </xdr:from>
    <xdr:to>
      <xdr:col>55</xdr:col>
      <xdr:colOff>50800</xdr:colOff>
      <xdr:row>38</xdr:row>
      <xdr:rowOff>36957</xdr:rowOff>
    </xdr:to>
    <xdr:sp macro="" textlink="">
      <xdr:nvSpPr>
        <xdr:cNvPr id="313" name="楕円 312"/>
        <xdr:cNvSpPr/>
      </xdr:nvSpPr>
      <xdr:spPr>
        <a:xfrm>
          <a:off x="104267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129684</xdr:rowOff>
    </xdr:from>
    <xdr:ext cx="378565" cy="259045"/>
    <xdr:sp macro="" textlink="">
      <xdr:nvSpPr>
        <xdr:cNvPr id="314" name="労働費該当値テキスト"/>
        <xdr:cNvSpPr txBox="1"/>
      </xdr:nvSpPr>
      <xdr:spPr>
        <a:xfrm>
          <a:off x="10528300" y="630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110236</xdr:rowOff>
    </xdr:from>
    <xdr:to>
      <xdr:col>50</xdr:col>
      <xdr:colOff>165100</xdr:colOff>
      <xdr:row>38</xdr:row>
      <xdr:rowOff>40386</xdr:rowOff>
    </xdr:to>
    <xdr:sp macro="" textlink="">
      <xdr:nvSpPr>
        <xdr:cNvPr id="315" name="楕円 314"/>
        <xdr:cNvSpPr/>
      </xdr:nvSpPr>
      <xdr:spPr>
        <a:xfrm>
          <a:off x="9588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31513</xdr:rowOff>
    </xdr:from>
    <xdr:ext cx="378565" cy="259045"/>
    <xdr:sp macro="" textlink="">
      <xdr:nvSpPr>
        <xdr:cNvPr id="316" name="テキスト ボックス 315"/>
        <xdr:cNvSpPr txBox="1"/>
      </xdr:nvSpPr>
      <xdr:spPr>
        <a:xfrm>
          <a:off x="9450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113284</xdr:rowOff>
    </xdr:from>
    <xdr:to>
      <xdr:col>46</xdr:col>
      <xdr:colOff>38100</xdr:colOff>
      <xdr:row>38</xdr:row>
      <xdr:rowOff>43435</xdr:rowOff>
    </xdr:to>
    <xdr:sp macro="" textlink="">
      <xdr:nvSpPr>
        <xdr:cNvPr id="317" name="楕円 316"/>
        <xdr:cNvSpPr/>
      </xdr:nvSpPr>
      <xdr:spPr>
        <a:xfrm>
          <a:off x="8699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34561</xdr:rowOff>
    </xdr:from>
    <xdr:ext cx="378565" cy="259045"/>
    <xdr:sp macro="" textlink="">
      <xdr:nvSpPr>
        <xdr:cNvPr id="318" name="テキスト ボックス 317"/>
        <xdr:cNvSpPr txBox="1"/>
      </xdr:nvSpPr>
      <xdr:spPr>
        <a:xfrm>
          <a:off x="8561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117094</xdr:rowOff>
    </xdr:from>
    <xdr:to>
      <xdr:col>41</xdr:col>
      <xdr:colOff>101600</xdr:colOff>
      <xdr:row>38</xdr:row>
      <xdr:rowOff>47244</xdr:rowOff>
    </xdr:to>
    <xdr:sp macro="" textlink="">
      <xdr:nvSpPr>
        <xdr:cNvPr id="319" name="楕円 318"/>
        <xdr:cNvSpPr/>
      </xdr:nvSpPr>
      <xdr:spPr>
        <a:xfrm>
          <a:off x="7810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38371</xdr:rowOff>
    </xdr:from>
    <xdr:ext cx="378565" cy="259045"/>
    <xdr:sp macro="" textlink="">
      <xdr:nvSpPr>
        <xdr:cNvPr id="320" name="テキスト ボックス 319"/>
        <xdr:cNvSpPr txBox="1"/>
      </xdr:nvSpPr>
      <xdr:spPr>
        <a:xfrm>
          <a:off x="7672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120523</xdr:rowOff>
    </xdr:from>
    <xdr:to>
      <xdr:col>36</xdr:col>
      <xdr:colOff>165100</xdr:colOff>
      <xdr:row>38</xdr:row>
      <xdr:rowOff>50673</xdr:rowOff>
    </xdr:to>
    <xdr:sp macro="" textlink="">
      <xdr:nvSpPr>
        <xdr:cNvPr id="321" name="楕円 320"/>
        <xdr:cNvSpPr/>
      </xdr:nvSpPr>
      <xdr:spPr>
        <a:xfrm>
          <a:off x="6921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41800</xdr:rowOff>
    </xdr:from>
    <xdr:ext cx="378565" cy="259045"/>
    <xdr:sp macro="" textlink="">
      <xdr:nvSpPr>
        <xdr:cNvPr id="322" name="テキスト ボックス 321"/>
        <xdr:cNvSpPr txBox="1"/>
      </xdr:nvSpPr>
      <xdr:spPr>
        <a:xfrm>
          <a:off x="6783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24310</xdr:rowOff>
    </xdr:from>
    <xdr:to>
      <xdr:col>55</xdr:col>
      <xdr:colOff>0</xdr:colOff>
      <xdr:row>57</xdr:row>
      <xdr:rowOff>51335</xdr:rowOff>
    </xdr:to>
    <xdr:cxnSp macro="">
      <xdr:nvCxnSpPr>
        <xdr:cNvPr id="351" name="直線コネクタ 350"/>
        <xdr:cNvCxnSpPr/>
      </xdr:nvCxnSpPr>
      <xdr:spPr>
        <a:xfrm flipV="1">
          <a:off x="9639300" y="9796960"/>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51335</xdr:rowOff>
    </xdr:from>
    <xdr:to>
      <xdr:col>50</xdr:col>
      <xdr:colOff>114300</xdr:colOff>
      <xdr:row>57</xdr:row>
      <xdr:rowOff>136446</xdr:rowOff>
    </xdr:to>
    <xdr:cxnSp macro="">
      <xdr:nvCxnSpPr>
        <xdr:cNvPr id="354" name="直線コネクタ 353"/>
        <xdr:cNvCxnSpPr/>
      </xdr:nvCxnSpPr>
      <xdr:spPr>
        <a:xfrm flipV="1">
          <a:off x="8750300" y="9823985"/>
          <a:ext cx="8890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132449</xdr:rowOff>
    </xdr:from>
    <xdr:to>
      <xdr:col>45</xdr:col>
      <xdr:colOff>177800</xdr:colOff>
      <xdr:row>57</xdr:row>
      <xdr:rowOff>136446</xdr:rowOff>
    </xdr:to>
    <xdr:cxnSp macro="">
      <xdr:nvCxnSpPr>
        <xdr:cNvPr id="357" name="直線コネクタ 356"/>
        <xdr:cNvCxnSpPr/>
      </xdr:nvCxnSpPr>
      <xdr:spPr>
        <a:xfrm>
          <a:off x="7861300" y="9905099"/>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132449</xdr:rowOff>
    </xdr:from>
    <xdr:to>
      <xdr:col>41</xdr:col>
      <xdr:colOff>50800</xdr:colOff>
      <xdr:row>58</xdr:row>
      <xdr:rowOff>13319</xdr:rowOff>
    </xdr:to>
    <xdr:cxnSp macro="">
      <xdr:nvCxnSpPr>
        <xdr:cNvPr id="360" name="直線コネクタ 359"/>
        <xdr:cNvCxnSpPr/>
      </xdr:nvCxnSpPr>
      <xdr:spPr>
        <a:xfrm flipV="1">
          <a:off x="6972300" y="9905099"/>
          <a:ext cx="889000" cy="5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144960</xdr:rowOff>
    </xdr:from>
    <xdr:to>
      <xdr:col>55</xdr:col>
      <xdr:colOff>50800</xdr:colOff>
      <xdr:row>57</xdr:row>
      <xdr:rowOff>75110</xdr:rowOff>
    </xdr:to>
    <xdr:sp macro="" textlink="">
      <xdr:nvSpPr>
        <xdr:cNvPr id="370" name="楕円 369"/>
        <xdr:cNvSpPr/>
      </xdr:nvSpPr>
      <xdr:spPr>
        <a:xfrm>
          <a:off x="10426700" y="97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167837</xdr:rowOff>
    </xdr:from>
    <xdr:ext cx="534377" cy="259045"/>
    <xdr:sp macro="" textlink="">
      <xdr:nvSpPr>
        <xdr:cNvPr id="371" name="農林水産業費該当値テキスト"/>
        <xdr:cNvSpPr txBox="1"/>
      </xdr:nvSpPr>
      <xdr:spPr>
        <a:xfrm>
          <a:off x="10528300" y="95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535</xdr:rowOff>
    </xdr:from>
    <xdr:to>
      <xdr:col>50</xdr:col>
      <xdr:colOff>165100</xdr:colOff>
      <xdr:row>57</xdr:row>
      <xdr:rowOff>102135</xdr:rowOff>
    </xdr:to>
    <xdr:sp macro="" textlink="">
      <xdr:nvSpPr>
        <xdr:cNvPr id="372" name="楕円 371"/>
        <xdr:cNvSpPr/>
      </xdr:nvSpPr>
      <xdr:spPr>
        <a:xfrm>
          <a:off x="9588500" y="97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118662</xdr:rowOff>
    </xdr:from>
    <xdr:ext cx="534377" cy="259045"/>
    <xdr:sp macro="" textlink="">
      <xdr:nvSpPr>
        <xdr:cNvPr id="373" name="テキスト ボックス 372"/>
        <xdr:cNvSpPr txBox="1"/>
      </xdr:nvSpPr>
      <xdr:spPr>
        <a:xfrm>
          <a:off x="9372111" y="95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85646</xdr:rowOff>
    </xdr:from>
    <xdr:to>
      <xdr:col>46</xdr:col>
      <xdr:colOff>38100</xdr:colOff>
      <xdr:row>58</xdr:row>
      <xdr:rowOff>15796</xdr:rowOff>
    </xdr:to>
    <xdr:sp macro="" textlink="">
      <xdr:nvSpPr>
        <xdr:cNvPr id="374" name="楕円 373"/>
        <xdr:cNvSpPr/>
      </xdr:nvSpPr>
      <xdr:spPr>
        <a:xfrm>
          <a:off x="8699500" y="98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32323</xdr:rowOff>
    </xdr:from>
    <xdr:ext cx="534377" cy="259045"/>
    <xdr:sp macro="" textlink="">
      <xdr:nvSpPr>
        <xdr:cNvPr id="375" name="テキスト ボックス 374"/>
        <xdr:cNvSpPr txBox="1"/>
      </xdr:nvSpPr>
      <xdr:spPr>
        <a:xfrm>
          <a:off x="8483111" y="96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81649</xdr:rowOff>
    </xdr:from>
    <xdr:to>
      <xdr:col>41</xdr:col>
      <xdr:colOff>101600</xdr:colOff>
      <xdr:row>58</xdr:row>
      <xdr:rowOff>11799</xdr:rowOff>
    </xdr:to>
    <xdr:sp macro="" textlink="">
      <xdr:nvSpPr>
        <xdr:cNvPr id="376" name="楕円 375"/>
        <xdr:cNvSpPr/>
      </xdr:nvSpPr>
      <xdr:spPr>
        <a:xfrm>
          <a:off x="7810500" y="98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28326</xdr:rowOff>
    </xdr:from>
    <xdr:ext cx="534377" cy="259045"/>
    <xdr:sp macro="" textlink="">
      <xdr:nvSpPr>
        <xdr:cNvPr id="377" name="テキスト ボックス 376"/>
        <xdr:cNvSpPr txBox="1"/>
      </xdr:nvSpPr>
      <xdr:spPr>
        <a:xfrm>
          <a:off x="7594111" y="96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133969</xdr:rowOff>
    </xdr:from>
    <xdr:to>
      <xdr:col>36</xdr:col>
      <xdr:colOff>165100</xdr:colOff>
      <xdr:row>58</xdr:row>
      <xdr:rowOff>64119</xdr:rowOff>
    </xdr:to>
    <xdr:sp macro="" textlink="">
      <xdr:nvSpPr>
        <xdr:cNvPr id="378" name="楕円 377"/>
        <xdr:cNvSpPr/>
      </xdr:nvSpPr>
      <xdr:spPr>
        <a:xfrm>
          <a:off x="6921500" y="99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55246</xdr:rowOff>
    </xdr:from>
    <xdr:ext cx="534377" cy="259045"/>
    <xdr:sp macro="" textlink="">
      <xdr:nvSpPr>
        <xdr:cNvPr id="379" name="テキスト ボックス 378"/>
        <xdr:cNvSpPr txBox="1"/>
      </xdr:nvSpPr>
      <xdr:spPr>
        <a:xfrm>
          <a:off x="6705111" y="99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133045</xdr:rowOff>
    </xdr:from>
    <xdr:to>
      <xdr:col>55</xdr:col>
      <xdr:colOff>0</xdr:colOff>
      <xdr:row>78</xdr:row>
      <xdr:rowOff>138778</xdr:rowOff>
    </xdr:to>
    <xdr:cxnSp macro="">
      <xdr:nvCxnSpPr>
        <xdr:cNvPr id="408" name="直線コネクタ 407"/>
        <xdr:cNvCxnSpPr/>
      </xdr:nvCxnSpPr>
      <xdr:spPr>
        <a:xfrm>
          <a:off x="9639300" y="13506145"/>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89999</xdr:rowOff>
    </xdr:from>
    <xdr:to>
      <xdr:col>50</xdr:col>
      <xdr:colOff>114300</xdr:colOff>
      <xdr:row>78</xdr:row>
      <xdr:rowOff>133045</xdr:rowOff>
    </xdr:to>
    <xdr:cxnSp macro="">
      <xdr:nvCxnSpPr>
        <xdr:cNvPr id="411" name="直線コネクタ 410"/>
        <xdr:cNvCxnSpPr/>
      </xdr:nvCxnSpPr>
      <xdr:spPr>
        <a:xfrm>
          <a:off x="8750300" y="13463099"/>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81536</xdr:rowOff>
    </xdr:from>
    <xdr:to>
      <xdr:col>45</xdr:col>
      <xdr:colOff>177800</xdr:colOff>
      <xdr:row>78</xdr:row>
      <xdr:rowOff>89999</xdr:rowOff>
    </xdr:to>
    <xdr:cxnSp macro="">
      <xdr:nvCxnSpPr>
        <xdr:cNvPr id="414" name="直線コネクタ 413"/>
        <xdr:cNvCxnSpPr/>
      </xdr:nvCxnSpPr>
      <xdr:spPr>
        <a:xfrm>
          <a:off x="7861300" y="13454636"/>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81536</xdr:rowOff>
    </xdr:from>
    <xdr:to>
      <xdr:col>41</xdr:col>
      <xdr:colOff>50800</xdr:colOff>
      <xdr:row>78</xdr:row>
      <xdr:rowOff>145148</xdr:rowOff>
    </xdr:to>
    <xdr:cxnSp macro="">
      <xdr:nvCxnSpPr>
        <xdr:cNvPr id="417" name="直線コネクタ 416"/>
        <xdr:cNvCxnSpPr/>
      </xdr:nvCxnSpPr>
      <xdr:spPr>
        <a:xfrm flipV="1">
          <a:off x="6972300" y="13454636"/>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87978</xdr:rowOff>
    </xdr:from>
    <xdr:to>
      <xdr:col>55</xdr:col>
      <xdr:colOff>50800</xdr:colOff>
      <xdr:row>79</xdr:row>
      <xdr:rowOff>18128</xdr:rowOff>
    </xdr:to>
    <xdr:sp macro="" textlink="">
      <xdr:nvSpPr>
        <xdr:cNvPr id="427" name="楕円 426"/>
        <xdr:cNvSpPr/>
      </xdr:nvSpPr>
      <xdr:spPr>
        <a:xfrm>
          <a:off x="10426700" y="134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8"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82245</xdr:rowOff>
    </xdr:from>
    <xdr:to>
      <xdr:col>50</xdr:col>
      <xdr:colOff>165100</xdr:colOff>
      <xdr:row>79</xdr:row>
      <xdr:rowOff>12395</xdr:rowOff>
    </xdr:to>
    <xdr:sp macro="" textlink="">
      <xdr:nvSpPr>
        <xdr:cNvPr id="429" name="楕円 428"/>
        <xdr:cNvSpPr/>
      </xdr:nvSpPr>
      <xdr:spPr>
        <a:xfrm>
          <a:off x="9588500" y="134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28922</xdr:rowOff>
    </xdr:from>
    <xdr:ext cx="534377" cy="259045"/>
    <xdr:sp macro="" textlink="">
      <xdr:nvSpPr>
        <xdr:cNvPr id="430" name="テキスト ボックス 429"/>
        <xdr:cNvSpPr txBox="1"/>
      </xdr:nvSpPr>
      <xdr:spPr>
        <a:xfrm>
          <a:off x="9372111" y="132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39199</xdr:rowOff>
    </xdr:from>
    <xdr:to>
      <xdr:col>46</xdr:col>
      <xdr:colOff>38100</xdr:colOff>
      <xdr:row>78</xdr:row>
      <xdr:rowOff>140799</xdr:rowOff>
    </xdr:to>
    <xdr:sp macro="" textlink="">
      <xdr:nvSpPr>
        <xdr:cNvPr id="431" name="楕円 430"/>
        <xdr:cNvSpPr/>
      </xdr:nvSpPr>
      <xdr:spPr>
        <a:xfrm>
          <a:off x="8699500" y="134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157326</xdr:rowOff>
    </xdr:from>
    <xdr:ext cx="534377" cy="259045"/>
    <xdr:sp macro="" textlink="">
      <xdr:nvSpPr>
        <xdr:cNvPr id="432" name="テキスト ボックス 431"/>
        <xdr:cNvSpPr txBox="1"/>
      </xdr:nvSpPr>
      <xdr:spPr>
        <a:xfrm>
          <a:off x="8483111" y="131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30736</xdr:rowOff>
    </xdr:from>
    <xdr:to>
      <xdr:col>41</xdr:col>
      <xdr:colOff>101600</xdr:colOff>
      <xdr:row>78</xdr:row>
      <xdr:rowOff>132336</xdr:rowOff>
    </xdr:to>
    <xdr:sp macro="" textlink="">
      <xdr:nvSpPr>
        <xdr:cNvPr id="433" name="楕円 432"/>
        <xdr:cNvSpPr/>
      </xdr:nvSpPr>
      <xdr:spPr>
        <a:xfrm>
          <a:off x="7810500" y="134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148863</xdr:rowOff>
    </xdr:from>
    <xdr:ext cx="534377" cy="259045"/>
    <xdr:sp macro="" textlink="">
      <xdr:nvSpPr>
        <xdr:cNvPr id="434" name="テキスト ボックス 433"/>
        <xdr:cNvSpPr txBox="1"/>
      </xdr:nvSpPr>
      <xdr:spPr>
        <a:xfrm>
          <a:off x="7594111" y="131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94348</xdr:rowOff>
    </xdr:from>
    <xdr:to>
      <xdr:col>36</xdr:col>
      <xdr:colOff>165100</xdr:colOff>
      <xdr:row>79</xdr:row>
      <xdr:rowOff>24498</xdr:rowOff>
    </xdr:to>
    <xdr:sp macro="" textlink="">
      <xdr:nvSpPr>
        <xdr:cNvPr id="435" name="楕円 434"/>
        <xdr:cNvSpPr/>
      </xdr:nvSpPr>
      <xdr:spPr>
        <a:xfrm>
          <a:off x="6921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41025</xdr:rowOff>
    </xdr:from>
    <xdr:ext cx="534377" cy="259045"/>
    <xdr:sp macro="" textlink="">
      <xdr:nvSpPr>
        <xdr:cNvPr id="436" name="テキスト ボックス 435"/>
        <xdr:cNvSpPr txBox="1"/>
      </xdr:nvSpPr>
      <xdr:spPr>
        <a:xfrm>
          <a:off x="6705111" y="132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105563</xdr:rowOff>
    </xdr:from>
    <xdr:to>
      <xdr:col>55</xdr:col>
      <xdr:colOff>0</xdr:colOff>
      <xdr:row>95</xdr:row>
      <xdr:rowOff>145143</xdr:rowOff>
    </xdr:to>
    <xdr:cxnSp macro="">
      <xdr:nvCxnSpPr>
        <xdr:cNvPr id="467" name="直線コネクタ 466"/>
        <xdr:cNvCxnSpPr/>
      </xdr:nvCxnSpPr>
      <xdr:spPr>
        <a:xfrm>
          <a:off x="9639300" y="16393313"/>
          <a:ext cx="8382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105563</xdr:rowOff>
    </xdr:from>
    <xdr:to>
      <xdr:col>50</xdr:col>
      <xdr:colOff>114300</xdr:colOff>
      <xdr:row>95</xdr:row>
      <xdr:rowOff>121532</xdr:rowOff>
    </xdr:to>
    <xdr:cxnSp macro="">
      <xdr:nvCxnSpPr>
        <xdr:cNvPr id="470" name="直線コネクタ 469"/>
        <xdr:cNvCxnSpPr/>
      </xdr:nvCxnSpPr>
      <xdr:spPr>
        <a:xfrm flipV="1">
          <a:off x="8750300" y="16393313"/>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121532</xdr:rowOff>
    </xdr:from>
    <xdr:to>
      <xdr:col>45</xdr:col>
      <xdr:colOff>177800</xdr:colOff>
      <xdr:row>96</xdr:row>
      <xdr:rowOff>54628</xdr:rowOff>
    </xdr:to>
    <xdr:cxnSp macro="">
      <xdr:nvCxnSpPr>
        <xdr:cNvPr id="473" name="直線コネクタ 472"/>
        <xdr:cNvCxnSpPr/>
      </xdr:nvCxnSpPr>
      <xdr:spPr>
        <a:xfrm flipV="1">
          <a:off x="7861300" y="16409282"/>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14031</xdr:rowOff>
    </xdr:from>
    <xdr:ext cx="534377" cy="259045"/>
    <xdr:sp macro="" textlink="">
      <xdr:nvSpPr>
        <xdr:cNvPr id="475" name="テキスト ボックス 474"/>
        <xdr:cNvSpPr txBox="1"/>
      </xdr:nvSpPr>
      <xdr:spPr>
        <a:xfrm>
          <a:off x="8483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57676</xdr:rowOff>
    </xdr:from>
    <xdr:to>
      <xdr:col>41</xdr:col>
      <xdr:colOff>50800</xdr:colOff>
      <xdr:row>96</xdr:row>
      <xdr:rowOff>54628</xdr:rowOff>
    </xdr:to>
    <xdr:cxnSp macro="">
      <xdr:nvCxnSpPr>
        <xdr:cNvPr id="476" name="直線コネクタ 475"/>
        <xdr:cNvCxnSpPr/>
      </xdr:nvCxnSpPr>
      <xdr:spPr>
        <a:xfrm>
          <a:off x="6972300" y="16345426"/>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94343</xdr:rowOff>
    </xdr:from>
    <xdr:to>
      <xdr:col>55</xdr:col>
      <xdr:colOff>50800</xdr:colOff>
      <xdr:row>96</xdr:row>
      <xdr:rowOff>24493</xdr:rowOff>
    </xdr:to>
    <xdr:sp macro="" textlink="">
      <xdr:nvSpPr>
        <xdr:cNvPr id="486" name="楕円 485"/>
        <xdr:cNvSpPr/>
      </xdr:nvSpPr>
      <xdr:spPr>
        <a:xfrm>
          <a:off x="10426700" y="163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117220</xdr:rowOff>
    </xdr:from>
    <xdr:ext cx="534377" cy="259045"/>
    <xdr:sp macro="" textlink="">
      <xdr:nvSpPr>
        <xdr:cNvPr id="487" name="土木費該当値テキスト"/>
        <xdr:cNvSpPr txBox="1"/>
      </xdr:nvSpPr>
      <xdr:spPr>
        <a:xfrm>
          <a:off x="10528300" y="162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54763</xdr:rowOff>
    </xdr:from>
    <xdr:to>
      <xdr:col>50</xdr:col>
      <xdr:colOff>165100</xdr:colOff>
      <xdr:row>95</xdr:row>
      <xdr:rowOff>156363</xdr:rowOff>
    </xdr:to>
    <xdr:sp macro="" textlink="">
      <xdr:nvSpPr>
        <xdr:cNvPr id="488" name="楕円 487"/>
        <xdr:cNvSpPr/>
      </xdr:nvSpPr>
      <xdr:spPr>
        <a:xfrm>
          <a:off x="9588500" y="163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xdr:rowOff>
    </xdr:from>
    <xdr:ext cx="534377" cy="259045"/>
    <xdr:sp macro="" textlink="">
      <xdr:nvSpPr>
        <xdr:cNvPr id="489" name="テキスト ボックス 488"/>
        <xdr:cNvSpPr txBox="1"/>
      </xdr:nvSpPr>
      <xdr:spPr>
        <a:xfrm>
          <a:off x="9372111" y="16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70732</xdr:rowOff>
    </xdr:from>
    <xdr:to>
      <xdr:col>46</xdr:col>
      <xdr:colOff>38100</xdr:colOff>
      <xdr:row>96</xdr:row>
      <xdr:rowOff>882</xdr:rowOff>
    </xdr:to>
    <xdr:sp macro="" textlink="">
      <xdr:nvSpPr>
        <xdr:cNvPr id="490" name="楕円 489"/>
        <xdr:cNvSpPr/>
      </xdr:nvSpPr>
      <xdr:spPr>
        <a:xfrm>
          <a:off x="8699500" y="16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17409</xdr:rowOff>
    </xdr:from>
    <xdr:ext cx="534377" cy="259045"/>
    <xdr:sp macro="" textlink="">
      <xdr:nvSpPr>
        <xdr:cNvPr id="491" name="テキスト ボックス 490"/>
        <xdr:cNvSpPr txBox="1"/>
      </xdr:nvSpPr>
      <xdr:spPr>
        <a:xfrm>
          <a:off x="8483111" y="161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3828</xdr:rowOff>
    </xdr:from>
    <xdr:to>
      <xdr:col>41</xdr:col>
      <xdr:colOff>101600</xdr:colOff>
      <xdr:row>96</xdr:row>
      <xdr:rowOff>105428</xdr:rowOff>
    </xdr:to>
    <xdr:sp macro="" textlink="">
      <xdr:nvSpPr>
        <xdr:cNvPr id="492" name="楕円 491"/>
        <xdr:cNvSpPr/>
      </xdr:nvSpPr>
      <xdr:spPr>
        <a:xfrm>
          <a:off x="7810500" y="1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96555</xdr:rowOff>
    </xdr:from>
    <xdr:ext cx="534377" cy="259045"/>
    <xdr:sp macro="" textlink="">
      <xdr:nvSpPr>
        <xdr:cNvPr id="493" name="テキスト ボックス 492"/>
        <xdr:cNvSpPr txBox="1"/>
      </xdr:nvSpPr>
      <xdr:spPr>
        <a:xfrm>
          <a:off x="7594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6876</xdr:rowOff>
    </xdr:from>
    <xdr:to>
      <xdr:col>36</xdr:col>
      <xdr:colOff>165100</xdr:colOff>
      <xdr:row>95</xdr:row>
      <xdr:rowOff>108476</xdr:rowOff>
    </xdr:to>
    <xdr:sp macro="" textlink="">
      <xdr:nvSpPr>
        <xdr:cNvPr id="494" name="楕円 493"/>
        <xdr:cNvSpPr/>
      </xdr:nvSpPr>
      <xdr:spPr>
        <a:xfrm>
          <a:off x="6921500" y="162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125003</xdr:rowOff>
    </xdr:from>
    <xdr:ext cx="534377" cy="259045"/>
    <xdr:sp macro="" textlink="">
      <xdr:nvSpPr>
        <xdr:cNvPr id="495" name="テキスト ボックス 494"/>
        <xdr:cNvSpPr txBox="1"/>
      </xdr:nvSpPr>
      <xdr:spPr>
        <a:xfrm>
          <a:off x="6705111" y="16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133887</xdr:rowOff>
    </xdr:from>
    <xdr:to>
      <xdr:col>85</xdr:col>
      <xdr:colOff>127000</xdr:colOff>
      <xdr:row>33</xdr:row>
      <xdr:rowOff>10018</xdr:rowOff>
    </xdr:to>
    <xdr:cxnSp macro="">
      <xdr:nvCxnSpPr>
        <xdr:cNvPr id="527" name="直線コネクタ 526"/>
        <xdr:cNvCxnSpPr/>
      </xdr:nvCxnSpPr>
      <xdr:spPr>
        <a:xfrm>
          <a:off x="15481300" y="5620287"/>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133887</xdr:rowOff>
    </xdr:from>
    <xdr:to>
      <xdr:col>81</xdr:col>
      <xdr:colOff>50800</xdr:colOff>
      <xdr:row>36</xdr:row>
      <xdr:rowOff>24159</xdr:rowOff>
    </xdr:to>
    <xdr:cxnSp macro="">
      <xdr:nvCxnSpPr>
        <xdr:cNvPr id="530" name="直線コネクタ 529"/>
        <xdr:cNvCxnSpPr/>
      </xdr:nvCxnSpPr>
      <xdr:spPr>
        <a:xfrm flipV="1">
          <a:off x="14592300" y="5620287"/>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64981</xdr:rowOff>
    </xdr:from>
    <xdr:to>
      <xdr:col>76</xdr:col>
      <xdr:colOff>114300</xdr:colOff>
      <xdr:row>36</xdr:row>
      <xdr:rowOff>24159</xdr:rowOff>
    </xdr:to>
    <xdr:cxnSp macro="">
      <xdr:nvCxnSpPr>
        <xdr:cNvPr id="533" name="直線コネクタ 532"/>
        <xdr:cNvCxnSpPr/>
      </xdr:nvCxnSpPr>
      <xdr:spPr>
        <a:xfrm>
          <a:off x="13703300" y="606573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64981</xdr:rowOff>
    </xdr:from>
    <xdr:to>
      <xdr:col>71</xdr:col>
      <xdr:colOff>177800</xdr:colOff>
      <xdr:row>35</xdr:row>
      <xdr:rowOff>97181</xdr:rowOff>
    </xdr:to>
    <xdr:cxnSp macro="">
      <xdr:nvCxnSpPr>
        <xdr:cNvPr id="536" name="直線コネクタ 535"/>
        <xdr:cNvCxnSpPr/>
      </xdr:nvCxnSpPr>
      <xdr:spPr>
        <a:xfrm flipV="1">
          <a:off x="12814300" y="6065731"/>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130668</xdr:rowOff>
    </xdr:from>
    <xdr:to>
      <xdr:col>85</xdr:col>
      <xdr:colOff>177800</xdr:colOff>
      <xdr:row>33</xdr:row>
      <xdr:rowOff>60818</xdr:rowOff>
    </xdr:to>
    <xdr:sp macro="" textlink="">
      <xdr:nvSpPr>
        <xdr:cNvPr id="546" name="楕円 545"/>
        <xdr:cNvSpPr/>
      </xdr:nvSpPr>
      <xdr:spPr>
        <a:xfrm>
          <a:off x="16268700" y="5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153545</xdr:rowOff>
    </xdr:from>
    <xdr:ext cx="534377" cy="259045"/>
    <xdr:sp macro="" textlink="">
      <xdr:nvSpPr>
        <xdr:cNvPr id="547" name="消防費該当値テキスト"/>
        <xdr:cNvSpPr txBox="1"/>
      </xdr:nvSpPr>
      <xdr:spPr>
        <a:xfrm>
          <a:off x="16370300" y="54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83087</xdr:rowOff>
    </xdr:from>
    <xdr:to>
      <xdr:col>81</xdr:col>
      <xdr:colOff>101600</xdr:colOff>
      <xdr:row>33</xdr:row>
      <xdr:rowOff>13237</xdr:rowOff>
    </xdr:to>
    <xdr:sp macro="" textlink="">
      <xdr:nvSpPr>
        <xdr:cNvPr id="548" name="楕円 547"/>
        <xdr:cNvSpPr/>
      </xdr:nvSpPr>
      <xdr:spPr>
        <a:xfrm>
          <a:off x="15430500" y="55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29764</xdr:rowOff>
    </xdr:from>
    <xdr:ext cx="534377" cy="259045"/>
    <xdr:sp macro="" textlink="">
      <xdr:nvSpPr>
        <xdr:cNvPr id="549" name="テキスト ボックス 548"/>
        <xdr:cNvSpPr txBox="1"/>
      </xdr:nvSpPr>
      <xdr:spPr>
        <a:xfrm>
          <a:off x="15214111" y="53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144809</xdr:rowOff>
    </xdr:from>
    <xdr:to>
      <xdr:col>76</xdr:col>
      <xdr:colOff>165100</xdr:colOff>
      <xdr:row>36</xdr:row>
      <xdr:rowOff>74959</xdr:rowOff>
    </xdr:to>
    <xdr:sp macro="" textlink="">
      <xdr:nvSpPr>
        <xdr:cNvPr id="550" name="楕円 549"/>
        <xdr:cNvSpPr/>
      </xdr:nvSpPr>
      <xdr:spPr>
        <a:xfrm>
          <a:off x="145415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66086</xdr:rowOff>
    </xdr:from>
    <xdr:ext cx="534377" cy="259045"/>
    <xdr:sp macro="" textlink="">
      <xdr:nvSpPr>
        <xdr:cNvPr id="551" name="テキスト ボックス 550"/>
        <xdr:cNvSpPr txBox="1"/>
      </xdr:nvSpPr>
      <xdr:spPr>
        <a:xfrm>
          <a:off x="14325111" y="62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14181</xdr:rowOff>
    </xdr:from>
    <xdr:to>
      <xdr:col>72</xdr:col>
      <xdr:colOff>38100</xdr:colOff>
      <xdr:row>35</xdr:row>
      <xdr:rowOff>115781</xdr:rowOff>
    </xdr:to>
    <xdr:sp macro="" textlink="">
      <xdr:nvSpPr>
        <xdr:cNvPr id="552" name="楕円 551"/>
        <xdr:cNvSpPr/>
      </xdr:nvSpPr>
      <xdr:spPr>
        <a:xfrm>
          <a:off x="13652500" y="60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132308</xdr:rowOff>
    </xdr:from>
    <xdr:ext cx="534377" cy="259045"/>
    <xdr:sp macro="" textlink="">
      <xdr:nvSpPr>
        <xdr:cNvPr id="553" name="テキスト ボックス 552"/>
        <xdr:cNvSpPr txBox="1"/>
      </xdr:nvSpPr>
      <xdr:spPr>
        <a:xfrm>
          <a:off x="13436111" y="5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46381</xdr:rowOff>
    </xdr:from>
    <xdr:to>
      <xdr:col>67</xdr:col>
      <xdr:colOff>101600</xdr:colOff>
      <xdr:row>35</xdr:row>
      <xdr:rowOff>147981</xdr:rowOff>
    </xdr:to>
    <xdr:sp macro="" textlink="">
      <xdr:nvSpPr>
        <xdr:cNvPr id="554" name="楕円 553"/>
        <xdr:cNvSpPr/>
      </xdr:nvSpPr>
      <xdr:spPr>
        <a:xfrm>
          <a:off x="12763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164508</xdr:rowOff>
    </xdr:from>
    <xdr:ext cx="534377" cy="259045"/>
    <xdr:sp macro="" textlink="">
      <xdr:nvSpPr>
        <xdr:cNvPr id="555" name="テキスト ボックス 554"/>
        <xdr:cNvSpPr txBox="1"/>
      </xdr:nvSpPr>
      <xdr:spPr>
        <a:xfrm>
          <a:off x="12547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63818</xdr:rowOff>
    </xdr:from>
    <xdr:to>
      <xdr:col>85</xdr:col>
      <xdr:colOff>127000</xdr:colOff>
      <xdr:row>58</xdr:row>
      <xdr:rowOff>80010</xdr:rowOff>
    </xdr:to>
    <xdr:cxnSp macro="">
      <xdr:nvCxnSpPr>
        <xdr:cNvPr id="585" name="直線コネクタ 584"/>
        <xdr:cNvCxnSpPr/>
      </xdr:nvCxnSpPr>
      <xdr:spPr>
        <a:xfrm flipV="1">
          <a:off x="15481300" y="10007918"/>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55435</xdr:rowOff>
    </xdr:from>
    <xdr:to>
      <xdr:col>81</xdr:col>
      <xdr:colOff>50800</xdr:colOff>
      <xdr:row>58</xdr:row>
      <xdr:rowOff>80010</xdr:rowOff>
    </xdr:to>
    <xdr:cxnSp macro="">
      <xdr:nvCxnSpPr>
        <xdr:cNvPr id="588" name="直線コネクタ 587"/>
        <xdr:cNvCxnSpPr/>
      </xdr:nvCxnSpPr>
      <xdr:spPr>
        <a:xfrm>
          <a:off x="14592300" y="999953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117577</xdr:rowOff>
    </xdr:from>
    <xdr:to>
      <xdr:col>76</xdr:col>
      <xdr:colOff>114300</xdr:colOff>
      <xdr:row>58</xdr:row>
      <xdr:rowOff>55435</xdr:rowOff>
    </xdr:to>
    <xdr:cxnSp macro="">
      <xdr:nvCxnSpPr>
        <xdr:cNvPr id="591" name="直線コネクタ 590"/>
        <xdr:cNvCxnSpPr/>
      </xdr:nvCxnSpPr>
      <xdr:spPr>
        <a:xfrm>
          <a:off x="13703300" y="9890227"/>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117577</xdr:rowOff>
    </xdr:from>
    <xdr:to>
      <xdr:col>71</xdr:col>
      <xdr:colOff>177800</xdr:colOff>
      <xdr:row>58</xdr:row>
      <xdr:rowOff>59334</xdr:rowOff>
    </xdr:to>
    <xdr:cxnSp macro="">
      <xdr:nvCxnSpPr>
        <xdr:cNvPr id="594" name="直線コネクタ 593"/>
        <xdr:cNvCxnSpPr/>
      </xdr:nvCxnSpPr>
      <xdr:spPr>
        <a:xfrm flipV="1">
          <a:off x="12814300" y="9890227"/>
          <a:ext cx="889000" cy="1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13018</xdr:rowOff>
    </xdr:from>
    <xdr:to>
      <xdr:col>85</xdr:col>
      <xdr:colOff>177800</xdr:colOff>
      <xdr:row>58</xdr:row>
      <xdr:rowOff>114618</xdr:rowOff>
    </xdr:to>
    <xdr:sp macro="" textlink="">
      <xdr:nvSpPr>
        <xdr:cNvPr id="604" name="楕円 603"/>
        <xdr:cNvSpPr/>
      </xdr:nvSpPr>
      <xdr:spPr>
        <a:xfrm>
          <a:off x="162687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99395</xdr:rowOff>
    </xdr:from>
    <xdr:ext cx="534377" cy="259045"/>
    <xdr:sp macro="" textlink="">
      <xdr:nvSpPr>
        <xdr:cNvPr id="605" name="教育費該当値テキスト"/>
        <xdr:cNvSpPr txBox="1"/>
      </xdr:nvSpPr>
      <xdr:spPr>
        <a:xfrm>
          <a:off x="16370300" y="98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06" name="楕円 605"/>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121937</xdr:rowOff>
    </xdr:from>
    <xdr:ext cx="534377" cy="259045"/>
    <xdr:sp macro="" textlink="">
      <xdr:nvSpPr>
        <xdr:cNvPr id="607" name="テキスト ボックス 606"/>
        <xdr:cNvSpPr txBox="1"/>
      </xdr:nvSpPr>
      <xdr:spPr>
        <a:xfrm>
          <a:off x="15214111" y="10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4635</xdr:rowOff>
    </xdr:from>
    <xdr:to>
      <xdr:col>76</xdr:col>
      <xdr:colOff>165100</xdr:colOff>
      <xdr:row>58</xdr:row>
      <xdr:rowOff>106235</xdr:rowOff>
    </xdr:to>
    <xdr:sp macro="" textlink="">
      <xdr:nvSpPr>
        <xdr:cNvPr id="608" name="楕円 607"/>
        <xdr:cNvSpPr/>
      </xdr:nvSpPr>
      <xdr:spPr>
        <a:xfrm>
          <a:off x="14541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97362</xdr:rowOff>
    </xdr:from>
    <xdr:ext cx="534377" cy="259045"/>
    <xdr:sp macro="" textlink="">
      <xdr:nvSpPr>
        <xdr:cNvPr id="609" name="テキスト ボックス 608"/>
        <xdr:cNvSpPr txBox="1"/>
      </xdr:nvSpPr>
      <xdr:spPr>
        <a:xfrm>
          <a:off x="14325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66777</xdr:rowOff>
    </xdr:from>
    <xdr:to>
      <xdr:col>72</xdr:col>
      <xdr:colOff>38100</xdr:colOff>
      <xdr:row>57</xdr:row>
      <xdr:rowOff>168377</xdr:rowOff>
    </xdr:to>
    <xdr:sp macro="" textlink="">
      <xdr:nvSpPr>
        <xdr:cNvPr id="610" name="楕円 609"/>
        <xdr:cNvSpPr/>
      </xdr:nvSpPr>
      <xdr:spPr>
        <a:xfrm>
          <a:off x="13652500" y="9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159504</xdr:rowOff>
    </xdr:from>
    <xdr:ext cx="534377" cy="259045"/>
    <xdr:sp macro="" textlink="">
      <xdr:nvSpPr>
        <xdr:cNvPr id="611" name="テキスト ボックス 610"/>
        <xdr:cNvSpPr txBox="1"/>
      </xdr:nvSpPr>
      <xdr:spPr>
        <a:xfrm>
          <a:off x="13436111" y="99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8534</xdr:rowOff>
    </xdr:from>
    <xdr:to>
      <xdr:col>67</xdr:col>
      <xdr:colOff>101600</xdr:colOff>
      <xdr:row>58</xdr:row>
      <xdr:rowOff>110134</xdr:rowOff>
    </xdr:to>
    <xdr:sp macro="" textlink="">
      <xdr:nvSpPr>
        <xdr:cNvPr id="612" name="楕円 611"/>
        <xdr:cNvSpPr/>
      </xdr:nvSpPr>
      <xdr:spPr>
        <a:xfrm>
          <a:off x="12763500" y="99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101261</xdr:rowOff>
    </xdr:from>
    <xdr:ext cx="534377" cy="259045"/>
    <xdr:sp macro="" textlink="">
      <xdr:nvSpPr>
        <xdr:cNvPr id="613" name="テキスト ボックス 612"/>
        <xdr:cNvSpPr txBox="1"/>
      </xdr:nvSpPr>
      <xdr:spPr>
        <a:xfrm>
          <a:off x="12547111" y="100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59299</xdr:rowOff>
    </xdr:from>
    <xdr:to>
      <xdr:col>85</xdr:col>
      <xdr:colOff>127000</xdr:colOff>
      <xdr:row>79</xdr:row>
      <xdr:rowOff>66167</xdr:rowOff>
    </xdr:to>
    <xdr:cxnSp macro="">
      <xdr:nvCxnSpPr>
        <xdr:cNvPr id="644" name="直線コネクタ 643"/>
        <xdr:cNvCxnSpPr/>
      </xdr:nvCxnSpPr>
      <xdr:spPr>
        <a:xfrm>
          <a:off x="15481300" y="13603849"/>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59299</xdr:rowOff>
    </xdr:from>
    <xdr:to>
      <xdr:col>81</xdr:col>
      <xdr:colOff>50800</xdr:colOff>
      <xdr:row>79</xdr:row>
      <xdr:rowOff>63554</xdr:rowOff>
    </xdr:to>
    <xdr:cxnSp macro="">
      <xdr:nvCxnSpPr>
        <xdr:cNvPr id="647" name="直線コネクタ 646"/>
        <xdr:cNvCxnSpPr/>
      </xdr:nvCxnSpPr>
      <xdr:spPr>
        <a:xfrm flipV="1">
          <a:off x="14592300" y="13603849"/>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63554</xdr:rowOff>
    </xdr:from>
    <xdr:to>
      <xdr:col>76</xdr:col>
      <xdr:colOff>114300</xdr:colOff>
      <xdr:row>79</xdr:row>
      <xdr:rowOff>65318</xdr:rowOff>
    </xdr:to>
    <xdr:cxnSp macro="">
      <xdr:nvCxnSpPr>
        <xdr:cNvPr id="650" name="直線コネクタ 649"/>
        <xdr:cNvCxnSpPr/>
      </xdr:nvCxnSpPr>
      <xdr:spPr>
        <a:xfrm flipV="1">
          <a:off x="13703300" y="1360810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65318</xdr:rowOff>
    </xdr:from>
    <xdr:to>
      <xdr:col>71</xdr:col>
      <xdr:colOff>177800</xdr:colOff>
      <xdr:row>79</xdr:row>
      <xdr:rowOff>75540</xdr:rowOff>
    </xdr:to>
    <xdr:cxnSp macro="">
      <xdr:nvCxnSpPr>
        <xdr:cNvPr id="653" name="直線コネクタ 652"/>
        <xdr:cNvCxnSpPr/>
      </xdr:nvCxnSpPr>
      <xdr:spPr>
        <a:xfrm flipV="1">
          <a:off x="12814300" y="1360986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15367</xdr:rowOff>
    </xdr:from>
    <xdr:to>
      <xdr:col>85</xdr:col>
      <xdr:colOff>177800</xdr:colOff>
      <xdr:row>79</xdr:row>
      <xdr:rowOff>116967</xdr:rowOff>
    </xdr:to>
    <xdr:sp macro="" textlink="">
      <xdr:nvSpPr>
        <xdr:cNvPr id="663" name="楕円 662"/>
        <xdr:cNvSpPr/>
      </xdr:nvSpPr>
      <xdr:spPr>
        <a:xfrm>
          <a:off x="16268700" y="135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115181</xdr:rowOff>
    </xdr:from>
    <xdr:ext cx="469744" cy="259045"/>
    <xdr:sp macro="" textlink="">
      <xdr:nvSpPr>
        <xdr:cNvPr id="664" name="災害復旧費該当値テキスト"/>
        <xdr:cNvSpPr txBox="1"/>
      </xdr:nvSpPr>
      <xdr:spPr>
        <a:xfrm>
          <a:off x="16370300" y="134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8499</xdr:rowOff>
    </xdr:from>
    <xdr:to>
      <xdr:col>81</xdr:col>
      <xdr:colOff>101600</xdr:colOff>
      <xdr:row>79</xdr:row>
      <xdr:rowOff>110099</xdr:rowOff>
    </xdr:to>
    <xdr:sp macro="" textlink="">
      <xdr:nvSpPr>
        <xdr:cNvPr id="665" name="楕円 664"/>
        <xdr:cNvSpPr/>
      </xdr:nvSpPr>
      <xdr:spPr>
        <a:xfrm>
          <a:off x="15430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101226</xdr:rowOff>
    </xdr:from>
    <xdr:ext cx="469744" cy="259045"/>
    <xdr:sp macro="" textlink="">
      <xdr:nvSpPr>
        <xdr:cNvPr id="666" name="テキスト ボックス 665"/>
        <xdr:cNvSpPr txBox="1"/>
      </xdr:nvSpPr>
      <xdr:spPr>
        <a:xfrm>
          <a:off x="15246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12754</xdr:rowOff>
    </xdr:from>
    <xdr:to>
      <xdr:col>76</xdr:col>
      <xdr:colOff>165100</xdr:colOff>
      <xdr:row>79</xdr:row>
      <xdr:rowOff>114354</xdr:rowOff>
    </xdr:to>
    <xdr:sp macro="" textlink="">
      <xdr:nvSpPr>
        <xdr:cNvPr id="667" name="楕円 666"/>
        <xdr:cNvSpPr/>
      </xdr:nvSpPr>
      <xdr:spPr>
        <a:xfrm>
          <a:off x="14541500" y="135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105481</xdr:rowOff>
    </xdr:from>
    <xdr:ext cx="469744" cy="259045"/>
    <xdr:sp macro="" textlink="">
      <xdr:nvSpPr>
        <xdr:cNvPr id="668" name="テキスト ボックス 667"/>
        <xdr:cNvSpPr txBox="1"/>
      </xdr:nvSpPr>
      <xdr:spPr>
        <a:xfrm>
          <a:off x="14357428" y="1365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14518</xdr:rowOff>
    </xdr:from>
    <xdr:to>
      <xdr:col>72</xdr:col>
      <xdr:colOff>38100</xdr:colOff>
      <xdr:row>79</xdr:row>
      <xdr:rowOff>116118</xdr:rowOff>
    </xdr:to>
    <xdr:sp macro="" textlink="">
      <xdr:nvSpPr>
        <xdr:cNvPr id="669" name="楕円 668"/>
        <xdr:cNvSpPr/>
      </xdr:nvSpPr>
      <xdr:spPr>
        <a:xfrm>
          <a:off x="13652500" y="135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107245</xdr:rowOff>
    </xdr:from>
    <xdr:ext cx="469744" cy="259045"/>
    <xdr:sp macro="" textlink="">
      <xdr:nvSpPr>
        <xdr:cNvPr id="670" name="テキスト ボックス 669"/>
        <xdr:cNvSpPr txBox="1"/>
      </xdr:nvSpPr>
      <xdr:spPr>
        <a:xfrm>
          <a:off x="13468428" y="136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24740</xdr:rowOff>
    </xdr:from>
    <xdr:to>
      <xdr:col>67</xdr:col>
      <xdr:colOff>101600</xdr:colOff>
      <xdr:row>79</xdr:row>
      <xdr:rowOff>126340</xdr:rowOff>
    </xdr:to>
    <xdr:sp macro="" textlink="">
      <xdr:nvSpPr>
        <xdr:cNvPr id="671" name="楕円 670"/>
        <xdr:cNvSpPr/>
      </xdr:nvSpPr>
      <xdr:spPr>
        <a:xfrm>
          <a:off x="12763500" y="135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117467</xdr:rowOff>
    </xdr:from>
    <xdr:ext cx="469744" cy="259045"/>
    <xdr:sp macro="" textlink="">
      <xdr:nvSpPr>
        <xdr:cNvPr id="672" name="テキスト ボックス 671"/>
        <xdr:cNvSpPr txBox="1"/>
      </xdr:nvSpPr>
      <xdr:spPr>
        <a:xfrm>
          <a:off x="12579428" y="136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68377</xdr:rowOff>
    </xdr:from>
    <xdr:to>
      <xdr:col>85</xdr:col>
      <xdr:colOff>127000</xdr:colOff>
      <xdr:row>93</xdr:row>
      <xdr:rowOff>76357</xdr:rowOff>
    </xdr:to>
    <xdr:cxnSp macro="">
      <xdr:nvCxnSpPr>
        <xdr:cNvPr id="703" name="直線コネクタ 702"/>
        <xdr:cNvCxnSpPr/>
      </xdr:nvCxnSpPr>
      <xdr:spPr>
        <a:xfrm>
          <a:off x="15481300" y="16013227"/>
          <a:ext cx="8382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35556</xdr:rowOff>
    </xdr:from>
    <xdr:to>
      <xdr:col>81</xdr:col>
      <xdr:colOff>50800</xdr:colOff>
      <xdr:row>93</xdr:row>
      <xdr:rowOff>68377</xdr:rowOff>
    </xdr:to>
    <xdr:cxnSp macro="">
      <xdr:nvCxnSpPr>
        <xdr:cNvPr id="706" name="直線コネクタ 705"/>
        <xdr:cNvCxnSpPr/>
      </xdr:nvCxnSpPr>
      <xdr:spPr>
        <a:xfrm>
          <a:off x="14592300" y="15980406"/>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155583</xdr:rowOff>
    </xdr:from>
    <xdr:to>
      <xdr:col>76</xdr:col>
      <xdr:colOff>114300</xdr:colOff>
      <xdr:row>93</xdr:row>
      <xdr:rowOff>35556</xdr:rowOff>
    </xdr:to>
    <xdr:cxnSp macro="">
      <xdr:nvCxnSpPr>
        <xdr:cNvPr id="709" name="直線コネクタ 708"/>
        <xdr:cNvCxnSpPr/>
      </xdr:nvCxnSpPr>
      <xdr:spPr>
        <a:xfrm>
          <a:off x="13703300" y="1592898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102253</xdr:rowOff>
    </xdr:from>
    <xdr:to>
      <xdr:col>71</xdr:col>
      <xdr:colOff>177800</xdr:colOff>
      <xdr:row>92</xdr:row>
      <xdr:rowOff>155583</xdr:rowOff>
    </xdr:to>
    <xdr:cxnSp macro="">
      <xdr:nvCxnSpPr>
        <xdr:cNvPr id="712" name="直線コネクタ 711"/>
        <xdr:cNvCxnSpPr/>
      </xdr:nvCxnSpPr>
      <xdr:spPr>
        <a:xfrm>
          <a:off x="12814300" y="15875653"/>
          <a:ext cx="889000" cy="5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25557</xdr:rowOff>
    </xdr:from>
    <xdr:to>
      <xdr:col>85</xdr:col>
      <xdr:colOff>177800</xdr:colOff>
      <xdr:row>93</xdr:row>
      <xdr:rowOff>127157</xdr:rowOff>
    </xdr:to>
    <xdr:sp macro="" textlink="">
      <xdr:nvSpPr>
        <xdr:cNvPr id="722" name="楕円 721"/>
        <xdr:cNvSpPr/>
      </xdr:nvSpPr>
      <xdr:spPr>
        <a:xfrm>
          <a:off x="16268700" y="159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48434</xdr:rowOff>
    </xdr:from>
    <xdr:ext cx="534377" cy="259045"/>
    <xdr:sp macro="" textlink="">
      <xdr:nvSpPr>
        <xdr:cNvPr id="723" name="公債費該当値テキスト"/>
        <xdr:cNvSpPr txBox="1"/>
      </xdr:nvSpPr>
      <xdr:spPr>
        <a:xfrm>
          <a:off x="16370300" y="158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17577</xdr:rowOff>
    </xdr:from>
    <xdr:to>
      <xdr:col>81</xdr:col>
      <xdr:colOff>101600</xdr:colOff>
      <xdr:row>93</xdr:row>
      <xdr:rowOff>119177</xdr:rowOff>
    </xdr:to>
    <xdr:sp macro="" textlink="">
      <xdr:nvSpPr>
        <xdr:cNvPr id="724" name="楕円 723"/>
        <xdr:cNvSpPr/>
      </xdr:nvSpPr>
      <xdr:spPr>
        <a:xfrm>
          <a:off x="15430500" y="159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135704</xdr:rowOff>
    </xdr:from>
    <xdr:ext cx="534377" cy="259045"/>
    <xdr:sp macro="" textlink="">
      <xdr:nvSpPr>
        <xdr:cNvPr id="725" name="テキスト ボックス 724"/>
        <xdr:cNvSpPr txBox="1"/>
      </xdr:nvSpPr>
      <xdr:spPr>
        <a:xfrm>
          <a:off x="15214111" y="157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156206</xdr:rowOff>
    </xdr:from>
    <xdr:to>
      <xdr:col>76</xdr:col>
      <xdr:colOff>165100</xdr:colOff>
      <xdr:row>93</xdr:row>
      <xdr:rowOff>86356</xdr:rowOff>
    </xdr:to>
    <xdr:sp macro="" textlink="">
      <xdr:nvSpPr>
        <xdr:cNvPr id="726" name="楕円 725"/>
        <xdr:cNvSpPr/>
      </xdr:nvSpPr>
      <xdr:spPr>
        <a:xfrm>
          <a:off x="14541500" y="159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102883</xdr:rowOff>
    </xdr:from>
    <xdr:ext cx="599010" cy="259045"/>
    <xdr:sp macro="" textlink="">
      <xdr:nvSpPr>
        <xdr:cNvPr id="727" name="テキスト ボックス 726"/>
        <xdr:cNvSpPr txBox="1"/>
      </xdr:nvSpPr>
      <xdr:spPr>
        <a:xfrm>
          <a:off x="14292795" y="157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104783</xdr:rowOff>
    </xdr:from>
    <xdr:to>
      <xdr:col>72</xdr:col>
      <xdr:colOff>38100</xdr:colOff>
      <xdr:row>93</xdr:row>
      <xdr:rowOff>34933</xdr:rowOff>
    </xdr:to>
    <xdr:sp macro="" textlink="">
      <xdr:nvSpPr>
        <xdr:cNvPr id="728" name="楕円 727"/>
        <xdr:cNvSpPr/>
      </xdr:nvSpPr>
      <xdr:spPr>
        <a:xfrm>
          <a:off x="13652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51460</xdr:rowOff>
    </xdr:from>
    <xdr:ext cx="599010" cy="259045"/>
    <xdr:sp macro="" textlink="">
      <xdr:nvSpPr>
        <xdr:cNvPr id="729" name="テキスト ボックス 728"/>
        <xdr:cNvSpPr txBox="1"/>
      </xdr:nvSpPr>
      <xdr:spPr>
        <a:xfrm>
          <a:off x="13403795"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51453</xdr:rowOff>
    </xdr:from>
    <xdr:to>
      <xdr:col>67</xdr:col>
      <xdr:colOff>101600</xdr:colOff>
      <xdr:row>92</xdr:row>
      <xdr:rowOff>153053</xdr:rowOff>
    </xdr:to>
    <xdr:sp macro="" textlink="">
      <xdr:nvSpPr>
        <xdr:cNvPr id="730" name="楕円 729"/>
        <xdr:cNvSpPr/>
      </xdr:nvSpPr>
      <xdr:spPr>
        <a:xfrm>
          <a:off x="12763500" y="158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169580</xdr:rowOff>
    </xdr:from>
    <xdr:ext cx="599010" cy="259045"/>
    <xdr:sp macro="" textlink="">
      <xdr:nvSpPr>
        <xdr:cNvPr id="731" name="テキスト ボックス 730"/>
        <xdr:cNvSpPr txBox="1"/>
      </xdr:nvSpPr>
      <xdr:spPr>
        <a:xfrm>
          <a:off x="12514795" y="156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衛生費は、上水道事業や世羅中央病院企業団への補助費等に係る経費が多額であり、更に平成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年度に甲世衛生組合より譲渡されたし尿処理施設の維持管理費等がコストを押し上げており、類似団体平均を大きく上回る要因となっている。消防費は、平成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年度の間、デジタル防災行政無線整備事業を実施したため急激に増加しているが、以後は平成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民生費は、類似団体平均と同様に年々増加しており、社会保障関連経費の影響による扶助費の増加が影響し、今後も増加が見込まれる。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本町は農業が主な産業であるため、農業関係の補助金等が多額であり、農林水産業費は類似団体平均を上回っている。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公債費は、合併以降、地方債残高が順調に減少している。今後は、起債発行額と元利償還額が同程度となり、地方債残高は横ばいまたは若干の増減を繰り返していくと見込まれる。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実質収支比率は前年度対比で</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％改善し、適正な比率で推移している。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財政調整基金残高は多額の取り崩しで</a:t>
          </a:r>
          <a:r>
            <a:rPr kumimoji="1" lang="en-US" altLang="ja-JP" sz="1400">
              <a:latin typeface="ＭＳ ゴシック" pitchFamily="49" charset="-128"/>
              <a:ea typeface="ＭＳ ゴシック" pitchFamily="49" charset="-128"/>
            </a:rPr>
            <a:t>4.29</a:t>
          </a:r>
          <a:r>
            <a:rPr kumimoji="1" lang="ja-JP" altLang="en-US" sz="1400">
              <a:latin typeface="ＭＳ ゴシック" pitchFamily="49" charset="-128"/>
              <a:ea typeface="ＭＳ ゴシック" pitchFamily="49" charset="-128"/>
            </a:rPr>
            <a:t>％減となった。平成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年度から多額の取り崩しが続いており、今後も同様の状況が続く見込みである。今後、可能な限り基金の取り崩しを回避するためにも、引き続き行政の効率化に努め、財政の健全化に努める。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実質単年度収支比率は</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黒字額の構成について、近年、大規模な施設更新を行っていないことにより上水道事業の流動資産が占める割合が大きくなっている。</a:t>
          </a:r>
        </a:p>
        <a:p>
          <a:r>
            <a:rPr kumimoji="1" lang="ja-JP" altLang="en-US" sz="1400">
              <a:latin typeface="ＭＳ ゴシック" pitchFamily="49" charset="-128"/>
              <a:ea typeface="ＭＳ ゴシック" pitchFamily="49" charset="-128"/>
            </a:rPr>
            <a:t>　今後も、合併算定替えの影響による普通交付税の段階的な縮減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9679;&#22320;&#26041;&#36001;&#25919;&#29366;&#27841;&#35519;&#26619;&#65288;H16&#65374;&#65289;/H30&#27770;&#31639;&#32113;&#35336;&#12539;&#20844;&#20849;&#26045;&#35373;/&#30476;&#31561;&#36890;&#30693;/&#12304;011016&#30476;&#12305;&#12304;1030&#12294;&#65306;&#24195;&#23798;&#30476;&#24066;&#30010;&#34892;&#36001;&#25919;&#35506;&#12305;&#24179;&#25104;29&#24180;&#24230;&#36001;&#25919;&#29366;&#27841;&#36039;&#26009;&#38598;&#65288;&#36861;&#21152;&#20998;&#65289;&#12395;&#12388;&#12356;&#12390;/&#30476;&#25552;&#20986;/&#12304;011107&#20462;&#27491;&#12305;&#12304;&#36001;&#25919;&#29366;&#27841;&#36039;&#26009;&#38598;&#12305;_344621_&#19990;&#32645;&#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10.5</v>
          </cell>
          <cell r="CN51">
            <v>14.9</v>
          </cell>
          <cell r="CV51">
            <v>13.9</v>
          </cell>
        </row>
        <row r="53">
          <cell r="CF53">
            <v>59.1</v>
          </cell>
          <cell r="CN53">
            <v>59.9</v>
          </cell>
          <cell r="CV53">
            <v>61.3</v>
          </cell>
        </row>
        <row r="55">
          <cell r="AN55" t="str">
            <v>類似団体内平均値</v>
          </cell>
          <cell r="CF55">
            <v>37.200000000000003</v>
          </cell>
          <cell r="CN55">
            <v>24</v>
          </cell>
          <cell r="CV55">
            <v>19.8</v>
          </cell>
        </row>
        <row r="57">
          <cell r="CF57">
            <v>55.8</v>
          </cell>
          <cell r="CN57">
            <v>56.1</v>
          </cell>
          <cell r="CV57">
            <v>58.8</v>
          </cell>
        </row>
        <row r="72">
          <cell r="BP72" t="str">
            <v>H25</v>
          </cell>
          <cell r="BX72" t="str">
            <v>H26</v>
          </cell>
          <cell r="CF72" t="str">
            <v>H27</v>
          </cell>
          <cell r="CN72" t="str">
            <v>H28</v>
          </cell>
          <cell r="CV72" t="str">
            <v>H29</v>
          </cell>
        </row>
        <row r="73">
          <cell r="AN73" t="str">
            <v>当該団体値</v>
          </cell>
          <cell r="BP73">
            <v>27.1</v>
          </cell>
          <cell r="BX73">
            <v>20.5</v>
          </cell>
          <cell r="CF73">
            <v>10.5</v>
          </cell>
          <cell r="CN73">
            <v>14.9</v>
          </cell>
          <cell r="CV73">
            <v>13.9</v>
          </cell>
        </row>
        <row r="75">
          <cell r="BP75">
            <v>12.2</v>
          </cell>
          <cell r="BX75">
            <v>10.4</v>
          </cell>
          <cell r="CF75">
            <v>9.6999999999999993</v>
          </cell>
          <cell r="CN75">
            <v>9.4</v>
          </cell>
          <cell r="CV75">
            <v>9.6</v>
          </cell>
        </row>
        <row r="77">
          <cell r="AN77" t="str">
            <v>類似団体内平均値</v>
          </cell>
          <cell r="BP77">
            <v>58.8</v>
          </cell>
          <cell r="BX77">
            <v>49.7</v>
          </cell>
          <cell r="CF77">
            <v>37.200000000000003</v>
          </cell>
          <cell r="CN77">
            <v>24</v>
          </cell>
          <cell r="CV77">
            <v>19.8</v>
          </cell>
        </row>
        <row r="79">
          <cell r="BP79">
            <v>12.4</v>
          </cell>
          <cell r="BX79">
            <v>11.2</v>
          </cell>
          <cell r="CF79">
            <v>10.1</v>
          </cell>
          <cell r="CN79">
            <v>9.1</v>
          </cell>
          <cell r="CV79">
            <v>8.9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O59"/>
  <sheetViews>
    <sheetView showGridLines="0" tabSelected="1" view="pageBreakPreview" zoomScale="55" zoomScaleNormal="85" zoomScaleSheetLayoutView="5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12518536</v>
      </c>
      <c r="BO4" s="403"/>
      <c r="BP4" s="403"/>
      <c r="BQ4" s="403"/>
      <c r="BR4" s="403"/>
      <c r="BS4" s="403"/>
      <c r="BT4" s="403"/>
      <c r="BU4" s="404"/>
      <c r="BV4" s="402">
        <v>12613285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3.4</v>
      </c>
      <c r="CU4" s="584"/>
      <c r="CV4" s="584"/>
      <c r="CW4" s="584"/>
      <c r="CX4" s="584"/>
      <c r="CY4" s="584"/>
      <c r="CZ4" s="584"/>
      <c r="DA4" s="585"/>
      <c r="DB4" s="583">
        <v>3.2</v>
      </c>
      <c r="DC4" s="584"/>
      <c r="DD4" s="584"/>
      <c r="DE4" s="584"/>
      <c r="DF4" s="584"/>
      <c r="DG4" s="584"/>
      <c r="DH4" s="584"/>
      <c r="DI4" s="585"/>
      <c r="DJ4" s="165"/>
      <c r="DK4" s="165"/>
      <c r="DL4" s="165"/>
      <c r="DM4" s="165"/>
      <c r="DN4" s="165"/>
      <c r="DO4" s="165"/>
    </row>
    <row r="5" spans="1:119" ht="18.75" customHeight="1" x14ac:dyDescent="0.15">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12173445</v>
      </c>
      <c r="BO5" s="408"/>
      <c r="BP5" s="408"/>
      <c r="BQ5" s="408"/>
      <c r="BR5" s="408"/>
      <c r="BS5" s="408"/>
      <c r="BT5" s="408"/>
      <c r="BU5" s="409"/>
      <c r="BV5" s="407">
        <v>12181057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92.8</v>
      </c>
      <c r="CU5" s="378"/>
      <c r="CV5" s="378"/>
      <c r="CW5" s="378"/>
      <c r="CX5" s="378"/>
      <c r="CY5" s="378"/>
      <c r="CZ5" s="378"/>
      <c r="DA5" s="379"/>
      <c r="DB5" s="377">
        <v>93</v>
      </c>
      <c r="DC5" s="378"/>
      <c r="DD5" s="378"/>
      <c r="DE5" s="378"/>
      <c r="DF5" s="378"/>
      <c r="DG5" s="378"/>
      <c r="DH5" s="378"/>
      <c r="DI5" s="379"/>
      <c r="DJ5" s="165"/>
      <c r="DK5" s="165"/>
      <c r="DL5" s="165"/>
      <c r="DM5" s="165"/>
      <c r="DN5" s="165"/>
      <c r="DO5" s="165"/>
    </row>
    <row r="6" spans="1:119" ht="18.75" customHeight="1" x14ac:dyDescent="0.15">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345091</v>
      </c>
      <c r="BO6" s="408"/>
      <c r="BP6" s="408"/>
      <c r="BQ6" s="408"/>
      <c r="BR6" s="408"/>
      <c r="BS6" s="408"/>
      <c r="BT6" s="408"/>
      <c r="BU6" s="409"/>
      <c r="BV6" s="407">
        <v>432228</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v>
      </c>
      <c r="CU6" s="558"/>
      <c r="CV6" s="558"/>
      <c r="CW6" s="558"/>
      <c r="CX6" s="558"/>
      <c r="CY6" s="558"/>
      <c r="CZ6" s="558"/>
      <c r="DA6" s="559"/>
      <c r="DB6" s="557">
        <v>97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86803</v>
      </c>
      <c r="BO7" s="408"/>
      <c r="BP7" s="408"/>
      <c r="BQ7" s="408"/>
      <c r="BR7" s="408"/>
      <c r="BS7" s="408"/>
      <c r="BT7" s="408"/>
      <c r="BU7" s="409"/>
      <c r="BV7" s="407">
        <v>187593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7541118</v>
      </c>
      <c r="CU7" s="408"/>
      <c r="CV7" s="408"/>
      <c r="CW7" s="408"/>
      <c r="CX7" s="408"/>
      <c r="CY7" s="408"/>
      <c r="CZ7" s="408"/>
      <c r="DA7" s="409"/>
      <c r="DB7" s="407">
        <v>7555127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258288</v>
      </c>
      <c r="BO8" s="408"/>
      <c r="BP8" s="408"/>
      <c r="BQ8" s="408"/>
      <c r="BR8" s="408"/>
      <c r="BS8" s="408"/>
      <c r="BT8" s="408"/>
      <c r="BU8" s="409"/>
      <c r="BV8" s="407">
        <v>244635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0.31</v>
      </c>
      <c r="CU8" s="521"/>
      <c r="CV8" s="521"/>
      <c r="CW8" s="521"/>
      <c r="CX8" s="521"/>
      <c r="CY8" s="521"/>
      <c r="CZ8" s="521"/>
      <c r="DA8" s="522"/>
      <c r="DB8" s="520">
        <v>0.32</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16337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99</v>
      </c>
      <c r="AV9" s="465"/>
      <c r="AW9" s="465"/>
      <c r="AX9" s="465"/>
      <c r="AY9" s="387" t="s">
        <v>109</v>
      </c>
      <c r="AZ9" s="388"/>
      <c r="BA9" s="388"/>
      <c r="BB9" s="388"/>
      <c r="BC9" s="388"/>
      <c r="BD9" s="388"/>
      <c r="BE9" s="388"/>
      <c r="BF9" s="388"/>
      <c r="BG9" s="388"/>
      <c r="BH9" s="388"/>
      <c r="BI9" s="388"/>
      <c r="BJ9" s="388"/>
      <c r="BK9" s="388"/>
      <c r="BL9" s="388"/>
      <c r="BM9" s="389"/>
      <c r="BN9" s="407">
        <v>13653</v>
      </c>
      <c r="BO9" s="408"/>
      <c r="BP9" s="408"/>
      <c r="BQ9" s="408"/>
      <c r="BR9" s="408"/>
      <c r="BS9" s="408"/>
      <c r="BT9" s="408"/>
      <c r="BU9" s="409"/>
      <c r="BV9" s="407">
        <v>-77224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17.8</v>
      </c>
      <c r="CU9" s="378"/>
      <c r="CV9" s="378"/>
      <c r="CW9" s="378"/>
      <c r="CX9" s="378"/>
      <c r="CY9" s="378"/>
      <c r="CZ9" s="378"/>
      <c r="DA9" s="379"/>
      <c r="DB9" s="377">
        <v>18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17549</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10358</v>
      </c>
      <c r="BO10" s="408"/>
      <c r="BP10" s="408"/>
      <c r="BQ10" s="408"/>
      <c r="BR10" s="408"/>
      <c r="BS10" s="408"/>
      <c r="BT10" s="408"/>
      <c r="BU10" s="409"/>
      <c r="BV10" s="407">
        <v>8937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5" t="s">
        <v>116</v>
      </c>
      <c r="M11" s="456"/>
      <c r="N11" s="456"/>
      <c r="O11" s="456"/>
      <c r="P11" s="456"/>
      <c r="Q11" s="457"/>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16585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490000</v>
      </c>
      <c r="BO12" s="408"/>
      <c r="BP12" s="408"/>
      <c r="BQ12" s="408"/>
      <c r="BR12" s="408"/>
      <c r="BS12" s="408"/>
      <c r="BT12" s="408"/>
      <c r="BU12" s="409"/>
      <c r="BV12" s="407">
        <v>530000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16320</v>
      </c>
      <c r="S13" s="511"/>
      <c r="T13" s="511"/>
      <c r="U13" s="511"/>
      <c r="V13" s="512"/>
      <c r="W13" s="498" t="s">
        <v>134</v>
      </c>
      <c r="X13" s="422"/>
      <c r="Y13" s="422"/>
      <c r="Z13" s="422"/>
      <c r="AA13" s="422"/>
      <c r="AB13" s="423"/>
      <c r="AC13" s="383">
        <v>2117</v>
      </c>
      <c r="AD13" s="384"/>
      <c r="AE13" s="384"/>
      <c r="AF13" s="384"/>
      <c r="AG13" s="385"/>
      <c r="AH13" s="383">
        <v>2021</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-465989</v>
      </c>
      <c r="BO13" s="408"/>
      <c r="BP13" s="408"/>
      <c r="BQ13" s="408"/>
      <c r="BR13" s="408"/>
      <c r="BS13" s="408"/>
      <c r="BT13" s="408"/>
      <c r="BU13" s="409"/>
      <c r="BV13" s="407">
        <v>-598287</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9.6</v>
      </c>
      <c r="CU13" s="378"/>
      <c r="CV13" s="378"/>
      <c r="CW13" s="378"/>
      <c r="CX13" s="378"/>
      <c r="CY13" s="378"/>
      <c r="CZ13" s="378"/>
      <c r="DA13" s="379"/>
      <c r="DB13" s="377">
        <v>9.4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16845</v>
      </c>
      <c r="S14" s="511"/>
      <c r="T14" s="511"/>
      <c r="U14" s="511"/>
      <c r="V14" s="512"/>
      <c r="W14" s="513"/>
      <c r="X14" s="425"/>
      <c r="Y14" s="425"/>
      <c r="Z14" s="425"/>
      <c r="AA14" s="425"/>
      <c r="AB14" s="426"/>
      <c r="AC14" s="503">
        <v>25</v>
      </c>
      <c r="AD14" s="504"/>
      <c r="AE14" s="504"/>
      <c r="AF14" s="504"/>
      <c r="AG14" s="505"/>
      <c r="AH14" s="503">
        <v>24.7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13.9</v>
      </c>
      <c r="CU14" s="515"/>
      <c r="CV14" s="515"/>
      <c r="CW14" s="515"/>
      <c r="CX14" s="515"/>
      <c r="CY14" s="515"/>
      <c r="CZ14" s="515"/>
      <c r="DA14" s="516"/>
      <c r="DB14" s="514">
        <v>14.9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141</v>
      </c>
      <c r="N15" s="508"/>
      <c r="O15" s="508"/>
      <c r="P15" s="508"/>
      <c r="Q15" s="509"/>
      <c r="R15" s="510">
        <v>16590</v>
      </c>
      <c r="S15" s="511"/>
      <c r="T15" s="511"/>
      <c r="U15" s="511"/>
      <c r="V15" s="512"/>
      <c r="W15" s="498" t="s">
        <v>142</v>
      </c>
      <c r="X15" s="422"/>
      <c r="Y15" s="422"/>
      <c r="Z15" s="422"/>
      <c r="AA15" s="422"/>
      <c r="AB15" s="423"/>
      <c r="AC15" s="383">
        <v>1807</v>
      </c>
      <c r="AD15" s="384"/>
      <c r="AE15" s="384"/>
      <c r="AF15" s="384"/>
      <c r="AG15" s="385"/>
      <c r="AH15" s="383">
        <v>1835</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1979844</v>
      </c>
      <c r="BO15" s="403"/>
      <c r="BP15" s="403"/>
      <c r="BQ15" s="403"/>
      <c r="BR15" s="403"/>
      <c r="BS15" s="403"/>
      <c r="BT15" s="403"/>
      <c r="BU15" s="404"/>
      <c r="BV15" s="402">
        <v>1999140</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5"/>
      <c r="Y16" s="425"/>
      <c r="Z16" s="425"/>
      <c r="AA16" s="425"/>
      <c r="AB16" s="426"/>
      <c r="AC16" s="503">
        <v>21.4</v>
      </c>
      <c r="AD16" s="504"/>
      <c r="AE16" s="504"/>
      <c r="AF16" s="504"/>
      <c r="AG16" s="505"/>
      <c r="AH16" s="503">
        <v>22.4</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6364878</v>
      </c>
      <c r="BO16" s="408"/>
      <c r="BP16" s="408"/>
      <c r="BQ16" s="408"/>
      <c r="BR16" s="408"/>
      <c r="BS16" s="408"/>
      <c r="BT16" s="408"/>
      <c r="BU16" s="409"/>
      <c r="BV16" s="407">
        <v>6248759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2"/>
      <c r="Y17" s="422"/>
      <c r="Z17" s="422"/>
      <c r="AA17" s="422"/>
      <c r="AB17" s="423"/>
      <c r="AC17" s="383">
        <v>4537</v>
      </c>
      <c r="AD17" s="384"/>
      <c r="AE17" s="384"/>
      <c r="AF17" s="384"/>
      <c r="AG17" s="385"/>
      <c r="AH17" s="383">
        <v>4341</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2486439</v>
      </c>
      <c r="BO17" s="408"/>
      <c r="BP17" s="408"/>
      <c r="BQ17" s="408"/>
      <c r="BR17" s="408"/>
      <c r="BS17" s="408"/>
      <c r="BT17" s="408"/>
      <c r="BU17" s="409"/>
      <c r="BV17" s="407">
        <v>2505831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278.14</v>
      </c>
      <c r="M18" s="472"/>
      <c r="N18" s="472"/>
      <c r="O18" s="472"/>
      <c r="P18" s="472"/>
      <c r="Q18" s="472"/>
      <c r="R18" s="473"/>
      <c r="S18" s="473"/>
      <c r="T18" s="473"/>
      <c r="U18" s="473"/>
      <c r="V18" s="474"/>
      <c r="W18" s="488"/>
      <c r="X18" s="489"/>
      <c r="Y18" s="489"/>
      <c r="Z18" s="489"/>
      <c r="AA18" s="489"/>
      <c r="AB18" s="499"/>
      <c r="AC18" s="371">
        <v>53.6</v>
      </c>
      <c r="AD18" s="372"/>
      <c r="AE18" s="372"/>
      <c r="AF18" s="372"/>
      <c r="AG18" s="475"/>
      <c r="AH18" s="371">
        <v>53</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7079637</v>
      </c>
      <c r="BO18" s="408"/>
      <c r="BP18" s="408"/>
      <c r="BQ18" s="408"/>
      <c r="BR18" s="408"/>
      <c r="BS18" s="408"/>
      <c r="BT18" s="408"/>
      <c r="BU18" s="409"/>
      <c r="BV18" s="407">
        <v>7046105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59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8729459</v>
      </c>
      <c r="BO19" s="408"/>
      <c r="BP19" s="408"/>
      <c r="BQ19" s="408"/>
      <c r="BR19" s="408"/>
      <c r="BS19" s="408"/>
      <c r="BT19" s="408"/>
      <c r="BU19" s="409"/>
      <c r="BV19" s="407">
        <v>8852154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6242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8" t="s">
        <v>158</v>
      </c>
      <c r="C22" s="439"/>
      <c r="D22" s="440"/>
      <c r="E22" s="447" t="s">
        <v>1</v>
      </c>
      <c r="F22" s="422"/>
      <c r="G22" s="422"/>
      <c r="H22" s="422"/>
      <c r="I22" s="422"/>
      <c r="J22" s="422"/>
      <c r="K22" s="423"/>
      <c r="L22" s="447" t="s">
        <v>159</v>
      </c>
      <c r="M22" s="422"/>
      <c r="N22" s="422"/>
      <c r="O22" s="422"/>
      <c r="P22" s="423"/>
      <c r="Q22" s="432" t="s">
        <v>160</v>
      </c>
      <c r="R22" s="433"/>
      <c r="S22" s="433"/>
      <c r="T22" s="433"/>
      <c r="U22" s="433"/>
      <c r="V22" s="448"/>
      <c r="W22" s="450" t="s">
        <v>161</v>
      </c>
      <c r="X22" s="439"/>
      <c r="Y22" s="440"/>
      <c r="Z22" s="447" t="s">
        <v>1</v>
      </c>
      <c r="AA22" s="422"/>
      <c r="AB22" s="422"/>
      <c r="AC22" s="422"/>
      <c r="AD22" s="422"/>
      <c r="AE22" s="422"/>
      <c r="AF22" s="422"/>
      <c r="AG22" s="423"/>
      <c r="AH22" s="421" t="s">
        <v>162</v>
      </c>
      <c r="AI22" s="422"/>
      <c r="AJ22" s="422"/>
      <c r="AK22" s="422"/>
      <c r="AL22" s="423"/>
      <c r="AM22" s="421" t="s">
        <v>163</v>
      </c>
      <c r="AN22" s="427"/>
      <c r="AO22" s="427"/>
      <c r="AP22" s="427"/>
      <c r="AQ22" s="427"/>
      <c r="AR22" s="428"/>
      <c r="AS22" s="432" t="s">
        <v>160</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164</v>
      </c>
      <c r="AZ23" s="400"/>
      <c r="BA23" s="400"/>
      <c r="BB23" s="400"/>
      <c r="BC23" s="400"/>
      <c r="BD23" s="400"/>
      <c r="BE23" s="400"/>
      <c r="BF23" s="400"/>
      <c r="BG23" s="400"/>
      <c r="BH23" s="400"/>
      <c r="BI23" s="400"/>
      <c r="BJ23" s="400"/>
      <c r="BK23" s="400"/>
      <c r="BL23" s="400"/>
      <c r="BM23" s="401"/>
      <c r="BN23" s="407">
        <v>12073713</v>
      </c>
      <c r="BO23" s="408"/>
      <c r="BP23" s="408"/>
      <c r="BQ23" s="408"/>
      <c r="BR23" s="408"/>
      <c r="BS23" s="408"/>
      <c r="BT23" s="408"/>
      <c r="BU23" s="409"/>
      <c r="BV23" s="407">
        <v>12292542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41"/>
      <c r="C24" s="442"/>
      <c r="D24" s="443"/>
      <c r="E24" s="380" t="s">
        <v>165</v>
      </c>
      <c r="F24" s="381"/>
      <c r="G24" s="381"/>
      <c r="H24" s="381"/>
      <c r="I24" s="381"/>
      <c r="J24" s="381"/>
      <c r="K24" s="382"/>
      <c r="L24" s="383">
        <v>1</v>
      </c>
      <c r="M24" s="384"/>
      <c r="N24" s="384"/>
      <c r="O24" s="384"/>
      <c r="P24" s="385"/>
      <c r="Q24" s="383">
        <v>7000</v>
      </c>
      <c r="R24" s="384"/>
      <c r="S24" s="384"/>
      <c r="T24" s="384"/>
      <c r="U24" s="384"/>
      <c r="V24" s="385"/>
      <c r="W24" s="451"/>
      <c r="X24" s="442"/>
      <c r="Y24" s="443"/>
      <c r="Z24" s="380" t="s">
        <v>166</v>
      </c>
      <c r="AA24" s="381"/>
      <c r="AB24" s="381"/>
      <c r="AC24" s="381"/>
      <c r="AD24" s="381"/>
      <c r="AE24" s="381"/>
      <c r="AF24" s="381"/>
      <c r="AG24" s="382"/>
      <c r="AH24" s="383">
        <v>180</v>
      </c>
      <c r="AI24" s="384"/>
      <c r="AJ24" s="384"/>
      <c r="AK24" s="384"/>
      <c r="AL24" s="385"/>
      <c r="AM24" s="383">
        <v>571500</v>
      </c>
      <c r="AN24" s="384"/>
      <c r="AO24" s="384"/>
      <c r="AP24" s="384"/>
      <c r="AQ24" s="384"/>
      <c r="AR24" s="385"/>
      <c r="AS24" s="383">
        <v>3175</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10122437</v>
      </c>
      <c r="BO24" s="408"/>
      <c r="BP24" s="408"/>
      <c r="BQ24" s="408"/>
      <c r="BR24" s="408"/>
      <c r="BS24" s="408"/>
      <c r="BT24" s="408"/>
      <c r="BU24" s="409"/>
      <c r="BV24" s="407">
        <v>10063951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41"/>
      <c r="C25" s="442"/>
      <c r="D25" s="443"/>
      <c r="E25" s="380" t="s">
        <v>168</v>
      </c>
      <c r="F25" s="381"/>
      <c r="G25" s="381"/>
      <c r="H25" s="381"/>
      <c r="I25" s="381"/>
      <c r="J25" s="381"/>
      <c r="K25" s="382"/>
      <c r="L25" s="383">
        <v>1</v>
      </c>
      <c r="M25" s="384"/>
      <c r="N25" s="384"/>
      <c r="O25" s="384"/>
      <c r="P25" s="385"/>
      <c r="Q25" s="383">
        <v>5950</v>
      </c>
      <c r="R25" s="384"/>
      <c r="S25" s="384"/>
      <c r="T25" s="384"/>
      <c r="U25" s="384"/>
      <c r="V25" s="385"/>
      <c r="W25" s="451"/>
      <c r="X25" s="442"/>
      <c r="Y25" s="443"/>
      <c r="Z25" s="380" t="s">
        <v>169</v>
      </c>
      <c r="AA25" s="381"/>
      <c r="AB25" s="381"/>
      <c r="AC25" s="381"/>
      <c r="AD25" s="381"/>
      <c r="AE25" s="381"/>
      <c r="AF25" s="381"/>
      <c r="AG25" s="382"/>
      <c r="AH25" s="383" t="s">
        <v>131</v>
      </c>
      <c r="AI25" s="384"/>
      <c r="AJ25" s="384"/>
      <c r="AK25" s="384"/>
      <c r="AL25" s="385"/>
      <c r="AM25" s="383" t="s">
        <v>131</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1099843</v>
      </c>
      <c r="BO25" s="403"/>
      <c r="BP25" s="403"/>
      <c r="BQ25" s="403"/>
      <c r="BR25" s="403"/>
      <c r="BS25" s="403"/>
      <c r="BT25" s="403"/>
      <c r="BU25" s="404"/>
      <c r="BV25" s="402">
        <v>1846587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41"/>
      <c r="C26" s="442"/>
      <c r="D26" s="443"/>
      <c r="E26" s="380" t="s">
        <v>171</v>
      </c>
      <c r="F26" s="381"/>
      <c r="G26" s="381"/>
      <c r="H26" s="381"/>
      <c r="I26" s="381"/>
      <c r="J26" s="381"/>
      <c r="K26" s="382"/>
      <c r="L26" s="383">
        <v>1</v>
      </c>
      <c r="M26" s="384"/>
      <c r="N26" s="384"/>
      <c r="O26" s="384"/>
      <c r="P26" s="385"/>
      <c r="Q26" s="383">
        <v>5480</v>
      </c>
      <c r="R26" s="384"/>
      <c r="S26" s="384"/>
      <c r="T26" s="384"/>
      <c r="U26" s="384"/>
      <c r="V26" s="385"/>
      <c r="W26" s="451"/>
      <c r="X26" s="442"/>
      <c r="Y26" s="443"/>
      <c r="Z26" s="380" t="s">
        <v>172</v>
      </c>
      <c r="AA26" s="419"/>
      <c r="AB26" s="419"/>
      <c r="AC26" s="419"/>
      <c r="AD26" s="419"/>
      <c r="AE26" s="419"/>
      <c r="AF26" s="419"/>
      <c r="AG26" s="420"/>
      <c r="AH26" s="383">
        <v>3</v>
      </c>
      <c r="AI26" s="384"/>
      <c r="AJ26" s="384"/>
      <c r="AK26" s="384"/>
      <c r="AL26" s="385"/>
      <c r="AM26" s="383">
        <v>11361</v>
      </c>
      <c r="AN26" s="384"/>
      <c r="AO26" s="384"/>
      <c r="AP26" s="384"/>
      <c r="AQ26" s="384"/>
      <c r="AR26" s="385"/>
      <c r="AS26" s="383">
        <v>3787</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41"/>
      <c r="C27" s="442"/>
      <c r="D27" s="443"/>
      <c r="E27" s="380" t="s">
        <v>174</v>
      </c>
      <c r="F27" s="381"/>
      <c r="G27" s="381"/>
      <c r="H27" s="381"/>
      <c r="I27" s="381"/>
      <c r="J27" s="381"/>
      <c r="K27" s="382"/>
      <c r="L27" s="383">
        <v>1</v>
      </c>
      <c r="M27" s="384"/>
      <c r="N27" s="384"/>
      <c r="O27" s="384"/>
      <c r="P27" s="385"/>
      <c r="Q27" s="383">
        <v>2800</v>
      </c>
      <c r="R27" s="384"/>
      <c r="S27" s="384"/>
      <c r="T27" s="384"/>
      <c r="U27" s="384"/>
      <c r="V27" s="385"/>
      <c r="W27" s="451"/>
      <c r="X27" s="442"/>
      <c r="Y27" s="443"/>
      <c r="Z27" s="380" t="s">
        <v>175</v>
      </c>
      <c r="AA27" s="381"/>
      <c r="AB27" s="381"/>
      <c r="AC27" s="381"/>
      <c r="AD27" s="381"/>
      <c r="AE27" s="381"/>
      <c r="AF27" s="381"/>
      <c r="AG27" s="382"/>
      <c r="AH27" s="383" t="s">
        <v>131</v>
      </c>
      <c r="AI27" s="384"/>
      <c r="AJ27" s="384"/>
      <c r="AK27" s="384"/>
      <c r="AL27" s="385"/>
      <c r="AM27" s="383" t="s">
        <v>131</v>
      </c>
      <c r="AN27" s="384"/>
      <c r="AO27" s="384"/>
      <c r="AP27" s="384"/>
      <c r="AQ27" s="384"/>
      <c r="AR27" s="385"/>
      <c r="AS27" s="383" t="s">
        <v>131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50000</v>
      </c>
      <c r="BO27" s="411"/>
      <c r="BP27" s="411"/>
      <c r="BQ27" s="411"/>
      <c r="BR27" s="411"/>
      <c r="BS27" s="411"/>
      <c r="BT27" s="411"/>
      <c r="BU27" s="412"/>
      <c r="BV27" s="410">
        <v>50000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41"/>
      <c r="C28" s="442"/>
      <c r="D28" s="443"/>
      <c r="E28" s="380" t="s">
        <v>177</v>
      </c>
      <c r="F28" s="381"/>
      <c r="G28" s="381"/>
      <c r="H28" s="381"/>
      <c r="I28" s="381"/>
      <c r="J28" s="381"/>
      <c r="K28" s="382"/>
      <c r="L28" s="383">
        <v>1</v>
      </c>
      <c r="M28" s="384"/>
      <c r="N28" s="384"/>
      <c r="O28" s="384"/>
      <c r="P28" s="385"/>
      <c r="Q28" s="383">
        <v>2310</v>
      </c>
      <c r="R28" s="384"/>
      <c r="S28" s="384"/>
      <c r="T28" s="384"/>
      <c r="U28" s="384"/>
      <c r="V28" s="385"/>
      <c r="W28" s="451"/>
      <c r="X28" s="442"/>
      <c r="Y28" s="443"/>
      <c r="Z28" s="380" t="s">
        <v>178</v>
      </c>
      <c r="AA28" s="381"/>
      <c r="AB28" s="381"/>
      <c r="AC28" s="381"/>
      <c r="AD28" s="381"/>
      <c r="AE28" s="381"/>
      <c r="AF28" s="381"/>
      <c r="AG28" s="382"/>
      <c r="AH28" s="383" t="s">
        <v>122</v>
      </c>
      <c r="AI28" s="384"/>
      <c r="AJ28" s="384"/>
      <c r="AK28" s="384"/>
      <c r="AL28" s="385"/>
      <c r="AM28" s="383" t="s">
        <v>131</v>
      </c>
      <c r="AN28" s="384"/>
      <c r="AO28" s="384"/>
      <c r="AP28" s="384"/>
      <c r="AQ28" s="384"/>
      <c r="AR28" s="385"/>
      <c r="AS28" s="383" t="s">
        <v>132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3112508</v>
      </c>
      <c r="BO28" s="403"/>
      <c r="BP28" s="403"/>
      <c r="BQ28" s="403"/>
      <c r="BR28" s="403"/>
      <c r="BS28" s="403"/>
      <c r="BT28" s="403"/>
      <c r="BU28" s="404"/>
      <c r="BV28" s="402">
        <v>3442150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41"/>
      <c r="C29" s="442"/>
      <c r="D29" s="443"/>
      <c r="E29" s="380" t="s">
        <v>180</v>
      </c>
      <c r="F29" s="381"/>
      <c r="G29" s="381"/>
      <c r="H29" s="381"/>
      <c r="I29" s="381"/>
      <c r="J29" s="381"/>
      <c r="K29" s="382"/>
      <c r="L29" s="383">
        <v>12</v>
      </c>
      <c r="M29" s="384"/>
      <c r="N29" s="384"/>
      <c r="O29" s="384"/>
      <c r="P29" s="385"/>
      <c r="Q29" s="383">
        <v>2100</v>
      </c>
      <c r="R29" s="384"/>
      <c r="S29" s="384"/>
      <c r="T29" s="384"/>
      <c r="U29" s="384"/>
      <c r="V29" s="385"/>
      <c r="W29" s="452"/>
      <c r="X29" s="453"/>
      <c r="Y29" s="454"/>
      <c r="Z29" s="380" t="s">
        <v>181</v>
      </c>
      <c r="AA29" s="381"/>
      <c r="AB29" s="381"/>
      <c r="AC29" s="381"/>
      <c r="AD29" s="381"/>
      <c r="AE29" s="381"/>
      <c r="AF29" s="381"/>
      <c r="AG29" s="382"/>
      <c r="AH29" s="383">
        <v>180</v>
      </c>
      <c r="AI29" s="384"/>
      <c r="AJ29" s="384"/>
      <c r="AK29" s="384"/>
      <c r="AL29" s="385"/>
      <c r="AM29" s="383">
        <v>571500</v>
      </c>
      <c r="AN29" s="384"/>
      <c r="AO29" s="384"/>
      <c r="AP29" s="384"/>
      <c r="AQ29" s="384"/>
      <c r="AR29" s="385"/>
      <c r="AS29" s="383">
        <v>3175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21512</v>
      </c>
      <c r="BO29" s="408"/>
      <c r="BP29" s="408"/>
      <c r="BQ29" s="408"/>
      <c r="BR29" s="408"/>
      <c r="BS29" s="408"/>
      <c r="BT29" s="408"/>
      <c r="BU29" s="409"/>
      <c r="BV29" s="407">
        <v>21512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183</v>
      </c>
      <c r="X30" s="462"/>
      <c r="Y30" s="462"/>
      <c r="Z30" s="462"/>
      <c r="AA30" s="462"/>
      <c r="AB30" s="462"/>
      <c r="AC30" s="462"/>
      <c r="AD30" s="462"/>
      <c r="AE30" s="462"/>
      <c r="AF30" s="462"/>
      <c r="AG30" s="463"/>
      <c r="AH30" s="371">
        <v>97.3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2315866</v>
      </c>
      <c r="BO30" s="411"/>
      <c r="BP30" s="411"/>
      <c r="BQ30" s="411"/>
      <c r="BR30" s="411"/>
      <c r="BS30" s="411"/>
      <c r="BT30" s="411"/>
      <c r="BU30" s="412"/>
      <c r="BV30" s="410">
        <v>2317816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194</v>
      </c>
      <c r="AN33" s="370"/>
      <c r="AO33" s="369" t="s">
        <v>191</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190</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上水道事業会計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広島県後期高齢者医療広域連合（一般会計）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株式会社セラアグリパーク</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後期高齢者医療制度特別会計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IF('各会計、関係団体の財政状況及び健全化判断比率'!B33="","",'各会計、関係団体の財政状況及び健全化判断比率'!B33)</f>
        <v>公共下水道事業会計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広島県後期高齢者医療広域連合（特別会計）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世羅中央病院企業団（病院事業会計）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甲世衛生組合（一般会計）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世羅三原斎場組合（一般会計）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広島中部台地土地改良施設管理組合（一般会計）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三原広域市町村圏事務組合（一般会計）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広島県市町総合事務組合（一般会計）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eMLv+Ti5G9nVSfJNP4wPon75S5/xg+71AKkrrcqsxmUamOL9rOsTSYZURSIFLcmrEHtMSdfxMQrfOZGBJCMmA==" saltValue="JYFpw3BlYj069RMA7vNh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559</v>
      </c>
      <c r="D34" s="1186"/>
      <c r="E34" s="1187"/>
      <c r="F34" s="32">
        <v>10.68</v>
      </c>
      <c r="G34" s="33">
        <v>11.9</v>
      </c>
      <c r="H34" s="33">
        <v>13.82</v>
      </c>
      <c r="I34" s="33">
        <v>16.079999999999998</v>
      </c>
      <c r="J34" s="34">
        <v>17.350000000000001</v>
      </c>
      <c r="K34" s="22"/>
      <c r="L34" s="22"/>
      <c r="M34" s="22"/>
      <c r="N34" s="22"/>
      <c r="O34" s="22"/>
      <c r="P34" s="22"/>
    </row>
    <row r="35" spans="1:16" ht="39" customHeight="1" x14ac:dyDescent="0.15">
      <c r="A35" s="22"/>
      <c r="B35" s="35"/>
      <c r="C35" s="1180" t="s">
        <v>560</v>
      </c>
      <c r="D35" s="1181"/>
      <c r="E35" s="1182"/>
      <c r="F35" s="36">
        <v>3.37</v>
      </c>
      <c r="G35" s="37">
        <v>3.56</v>
      </c>
      <c r="H35" s="37">
        <v>3.43</v>
      </c>
      <c r="I35" s="37">
        <v>3.56</v>
      </c>
      <c r="J35" s="38">
        <v>3.42</v>
      </c>
      <c r="K35" s="22"/>
      <c r="L35" s="22"/>
      <c r="M35" s="22"/>
      <c r="N35" s="22"/>
      <c r="O35" s="22"/>
      <c r="P35" s="22"/>
    </row>
    <row r="36" spans="1:16" ht="39" customHeight="1" x14ac:dyDescent="0.15">
      <c r="A36" s="22"/>
      <c r="B36" s="35"/>
      <c r="C36" s="1180" t="s">
        <v>561</v>
      </c>
      <c r="D36" s="1181"/>
      <c r="E36" s="1182"/>
      <c r="F36" s="36">
        <v>4.8499999999999996</v>
      </c>
      <c r="G36" s="37">
        <v>4.6100000000000003</v>
      </c>
      <c r="H36" s="37">
        <v>4.01</v>
      </c>
      <c r="I36" s="37">
        <v>3.23</v>
      </c>
      <c r="J36" s="38">
        <v>3.42</v>
      </c>
      <c r="K36" s="22"/>
      <c r="L36" s="22"/>
      <c r="M36" s="22"/>
      <c r="N36" s="22"/>
      <c r="O36" s="22"/>
      <c r="P36" s="22"/>
    </row>
    <row r="37" spans="1:16" ht="39" customHeight="1" x14ac:dyDescent="0.15">
      <c r="A37" s="22"/>
      <c r="B37" s="35"/>
      <c r="C37" s="1180" t="s">
        <v>562</v>
      </c>
      <c r="D37" s="1181"/>
      <c r="E37" s="1182"/>
      <c r="F37" s="36">
        <v>0.53</v>
      </c>
      <c r="G37" s="37">
        <v>0.54</v>
      </c>
      <c r="H37" s="37">
        <v>0.78</v>
      </c>
      <c r="I37" s="37">
        <v>1.67</v>
      </c>
      <c r="J37" s="38">
        <v>1.18</v>
      </c>
      <c r="K37" s="22"/>
      <c r="L37" s="22"/>
      <c r="M37" s="22"/>
      <c r="N37" s="22"/>
      <c r="O37" s="22"/>
      <c r="P37" s="22"/>
    </row>
    <row r="38" spans="1:16" ht="39" customHeight="1" x14ac:dyDescent="0.15">
      <c r="A38" s="22"/>
      <c r="B38" s="35"/>
      <c r="C38" s="1180" t="s">
        <v>563</v>
      </c>
      <c r="D38" s="1181"/>
      <c r="E38" s="1182"/>
      <c r="F38" s="36">
        <v>1.51</v>
      </c>
      <c r="G38" s="37">
        <v>1.28</v>
      </c>
      <c r="H38" s="37">
        <v>1.02</v>
      </c>
      <c r="I38" s="37">
        <v>1.9</v>
      </c>
      <c r="J38" s="38">
        <v>1.1000000000000001</v>
      </c>
      <c r="K38" s="22"/>
      <c r="L38" s="22"/>
      <c r="M38" s="22"/>
      <c r="N38" s="22"/>
      <c r="O38" s="22"/>
      <c r="P38" s="22"/>
    </row>
    <row r="39" spans="1:16" ht="39" customHeight="1" x14ac:dyDescent="0.15">
      <c r="A39" s="22"/>
      <c r="B39" s="35"/>
      <c r="C39" s="1180" t="s">
        <v>564</v>
      </c>
      <c r="D39" s="1181"/>
      <c r="E39" s="1182"/>
      <c r="F39" s="36">
        <v>0</v>
      </c>
      <c r="G39" s="37">
        <v>0</v>
      </c>
      <c r="H39" s="37">
        <v>0.01</v>
      </c>
      <c r="I39" s="37">
        <v>0.01</v>
      </c>
      <c r="J39" s="38">
        <v>0.09</v>
      </c>
      <c r="K39" s="22"/>
      <c r="L39" s="22"/>
      <c r="M39" s="22"/>
      <c r="N39" s="22"/>
      <c r="O39" s="22"/>
      <c r="P39" s="22"/>
    </row>
    <row r="40" spans="1:16" ht="39" customHeight="1" x14ac:dyDescent="0.15">
      <c r="A40" s="22"/>
      <c r="B40" s="35"/>
      <c r="C40" s="1180" t="s">
        <v>565</v>
      </c>
      <c r="D40" s="1181"/>
      <c r="E40" s="1182"/>
      <c r="F40" s="36">
        <v>0.03</v>
      </c>
      <c r="G40" s="37">
        <v>0.04</v>
      </c>
      <c r="H40" s="37">
        <v>0.04</v>
      </c>
      <c r="I40" s="37">
        <v>0.06</v>
      </c>
      <c r="J40" s="38">
        <v>0.09</v>
      </c>
      <c r="K40" s="22"/>
      <c r="L40" s="22"/>
      <c r="M40" s="22"/>
      <c r="N40" s="22"/>
      <c r="O40" s="22"/>
      <c r="P40" s="22"/>
    </row>
    <row r="41" spans="1:16" ht="39" customHeight="1" x14ac:dyDescent="0.15">
      <c r="A41" s="22"/>
      <c r="B41" s="35"/>
      <c r="C41" s="1180" t="s">
        <v>566</v>
      </c>
      <c r="D41" s="1181"/>
      <c r="E41" s="1182"/>
      <c r="F41" s="36">
        <v>0</v>
      </c>
      <c r="G41" s="37">
        <v>0</v>
      </c>
      <c r="H41" s="37" t="s">
        <v>567</v>
      </c>
      <c r="I41" s="37">
        <v>0</v>
      </c>
      <c r="J41" s="38">
        <v>0.01</v>
      </c>
      <c r="K41" s="22"/>
      <c r="L41" s="22"/>
      <c r="M41" s="22"/>
      <c r="N41" s="22"/>
      <c r="O41" s="22"/>
      <c r="P41" s="22"/>
    </row>
    <row r="42" spans="1:16" ht="39" customHeight="1" x14ac:dyDescent="0.15">
      <c r="A42" s="22"/>
      <c r="B42" s="39"/>
      <c r="C42" s="1180" t="s">
        <v>568</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569</v>
      </c>
      <c r="D43" s="1184"/>
      <c r="E43" s="1185"/>
      <c r="F43" s="41">
        <v>0.85</v>
      </c>
      <c r="G43" s="42">
        <v>0.99</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UZ8VwNKdAd9Giivox/3yNxQa6l15vMr1uY0qQR1jG5Fzgxmd7XLBPhiszyiu5VY01uKmZmlpZr07sQs6pVg==" saltValue="IQIyyH1hKfOoVYwE8mOb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1899</v>
      </c>
      <c r="L45" s="60">
        <v>1822</v>
      </c>
      <c r="M45" s="60">
        <v>1713</v>
      </c>
      <c r="N45" s="60">
        <v>1639</v>
      </c>
      <c r="O45" s="61">
        <v>1602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307</v>
      </c>
      <c r="L48" s="64">
        <v>336</v>
      </c>
      <c r="M48" s="64">
        <v>349</v>
      </c>
      <c r="N48" s="64">
        <v>358</v>
      </c>
      <c r="O48" s="65">
        <v>355</v>
      </c>
      <c r="P48" s="48"/>
      <c r="Q48" s="48"/>
      <c r="R48" s="48"/>
      <c r="S48" s="48"/>
      <c r="T48" s="48"/>
      <c r="U48" s="48"/>
    </row>
    <row r="49" spans="1:21" ht="30.75" customHeight="1" x14ac:dyDescent="0.15">
      <c r="A49" s="48"/>
      <c r="B49" s="1198"/>
      <c r="C49" s="1199"/>
      <c r="D49" s="62"/>
      <c r="E49" s="1190" t="s">
        <v>16</v>
      </c>
      <c r="F49" s="1190"/>
      <c r="G49" s="1190"/>
      <c r="H49" s="1190"/>
      <c r="I49" s="1190"/>
      <c r="J49" s="1191"/>
      <c r="K49" s="63">
        <v>169</v>
      </c>
      <c r="L49" s="64">
        <v>87</v>
      </c>
      <c r="M49" s="64">
        <v>110</v>
      </c>
      <c r="N49" s="64">
        <v>101</v>
      </c>
      <c r="O49" s="65">
        <v>103</v>
      </c>
      <c r="P49" s="48"/>
      <c r="Q49" s="48"/>
      <c r="R49" s="48"/>
      <c r="S49" s="48"/>
      <c r="T49" s="48"/>
      <c r="U49" s="48"/>
    </row>
    <row r="50" spans="1:21" ht="30.75" customHeight="1" x14ac:dyDescent="0.15">
      <c r="A50" s="48"/>
      <c r="B50" s="1198"/>
      <c r="C50" s="1199"/>
      <c r="D50" s="62"/>
      <c r="E50" s="1190" t="s">
        <v>17</v>
      </c>
      <c r="F50" s="1190"/>
      <c r="G50" s="1190"/>
      <c r="H50" s="1190"/>
      <c r="I50" s="1190"/>
      <c r="J50" s="1191"/>
      <c r="K50" s="63">
        <v>3</v>
      </c>
      <c r="L50" s="64">
        <v>20</v>
      </c>
      <c r="M50" s="64">
        <v>22</v>
      </c>
      <c r="N50" s="64">
        <v>27</v>
      </c>
      <c r="O50" s="65">
        <v>28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1657</v>
      </c>
      <c r="L52" s="64">
        <v>1654</v>
      </c>
      <c r="M52" s="64">
        <v>1625</v>
      </c>
      <c r="N52" s="64">
        <v>1520</v>
      </c>
      <c r="O52" s="65">
        <v>1461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721</v>
      </c>
      <c r="L53" s="69">
        <v>611</v>
      </c>
      <c r="M53" s="69">
        <v>569</v>
      </c>
      <c r="N53" s="69">
        <v>605</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rILPAfXP6xAH5kZ6DtuogT7n9wBb7Wg+aHyUMEkAidWZ9soIWgsa1GUokR5QQyYZ4URTW+NV0ebK/pjfihhEQ==" saltValue="M7W3rjtu7jqjgmVpO1WH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16" t="s">
        <v>24</v>
      </c>
      <c r="C41" s="1217"/>
      <c r="D41" s="81"/>
      <c r="E41" s="1218" t="s">
        <v>25</v>
      </c>
      <c r="F41" s="1218"/>
      <c r="G41" s="1218"/>
      <c r="H41" s="1219"/>
      <c r="I41" s="82">
        <v>13600</v>
      </c>
      <c r="J41" s="83">
        <v>13036</v>
      </c>
      <c r="K41" s="83">
        <v>12563</v>
      </c>
      <c r="L41" s="83">
        <v>12293</v>
      </c>
      <c r="M41" s="84">
        <v>12074</v>
      </c>
    </row>
    <row r="42" spans="2:13" ht="27.75" customHeight="1" x14ac:dyDescent="0.15">
      <c r="B42" s="1206"/>
      <c r="C42" s="1207"/>
      <c r="D42" s="85"/>
      <c r="E42" s="1210" t="s">
        <v>26</v>
      </c>
      <c r="F42" s="1210"/>
      <c r="G42" s="1210"/>
      <c r="H42" s="1211"/>
      <c r="I42" s="86">
        <v>110</v>
      </c>
      <c r="J42" s="87">
        <v>55</v>
      </c>
      <c r="K42" s="87" t="s">
        <v>507</v>
      </c>
      <c r="L42" s="87" t="s">
        <v>507</v>
      </c>
      <c r="M42" s="88" t="s">
        <v>507</v>
      </c>
    </row>
    <row r="43" spans="2:13" ht="27.75" customHeight="1" x14ac:dyDescent="0.15">
      <c r="B43" s="1206"/>
      <c r="C43" s="1207"/>
      <c r="D43" s="85"/>
      <c r="E43" s="1210" t="s">
        <v>27</v>
      </c>
      <c r="F43" s="1210"/>
      <c r="G43" s="1210"/>
      <c r="H43" s="1211"/>
      <c r="I43" s="86">
        <v>4333</v>
      </c>
      <c r="J43" s="87">
        <v>4152</v>
      </c>
      <c r="K43" s="87">
        <v>3872</v>
      </c>
      <c r="L43" s="87">
        <v>3638</v>
      </c>
      <c r="M43" s="88">
        <v>3405</v>
      </c>
    </row>
    <row r="44" spans="2:13" ht="27.75" customHeight="1" x14ac:dyDescent="0.15">
      <c r="B44" s="1206"/>
      <c r="C44" s="1207"/>
      <c r="D44" s="85"/>
      <c r="E44" s="1210" t="s">
        <v>28</v>
      </c>
      <c r="F44" s="1210"/>
      <c r="G44" s="1210"/>
      <c r="H44" s="1211"/>
      <c r="I44" s="86">
        <v>781</v>
      </c>
      <c r="J44" s="87">
        <v>746</v>
      </c>
      <c r="K44" s="87">
        <v>708</v>
      </c>
      <c r="L44" s="87">
        <v>674</v>
      </c>
      <c r="M44" s="88">
        <v>646</v>
      </c>
    </row>
    <row r="45" spans="2:13" ht="27.75" customHeight="1" x14ac:dyDescent="0.15">
      <c r="B45" s="1206"/>
      <c r="C45" s="1207"/>
      <c r="D45" s="85"/>
      <c r="E45" s="1210" t="s">
        <v>29</v>
      </c>
      <c r="F45" s="1210"/>
      <c r="G45" s="1210"/>
      <c r="H45" s="1211"/>
      <c r="I45" s="86">
        <v>1670</v>
      </c>
      <c r="J45" s="87">
        <v>1501</v>
      </c>
      <c r="K45" s="87">
        <v>1348</v>
      </c>
      <c r="L45" s="87">
        <v>1255</v>
      </c>
      <c r="M45" s="88">
        <v>1370</v>
      </c>
    </row>
    <row r="46" spans="2:13" ht="27.75" customHeight="1" x14ac:dyDescent="0.15">
      <c r="B46" s="1206"/>
      <c r="C46" s="1207"/>
      <c r="D46" s="89"/>
      <c r="E46" s="1210" t="s">
        <v>30</v>
      </c>
      <c r="F46" s="1210"/>
      <c r="G46" s="1210"/>
      <c r="H46" s="1211"/>
      <c r="I46" s="86" t="s">
        <v>507</v>
      </c>
      <c r="J46" s="87" t="s">
        <v>507</v>
      </c>
      <c r="K46" s="87" t="s">
        <v>507</v>
      </c>
      <c r="L46" s="87">
        <v>7</v>
      </c>
      <c r="M46" s="88" t="s">
        <v>507</v>
      </c>
    </row>
    <row r="47" spans="2:13" ht="27.75" customHeight="1" x14ac:dyDescent="0.15">
      <c r="B47" s="1206"/>
      <c r="C47" s="1207"/>
      <c r="D47" s="90"/>
      <c r="E47" s="1220" t="s">
        <v>31</v>
      </c>
      <c r="F47" s="1221"/>
      <c r="G47" s="1221"/>
      <c r="H47" s="1222"/>
      <c r="I47" s="86" t="s">
        <v>507</v>
      </c>
      <c r="J47" s="87" t="s">
        <v>507</v>
      </c>
      <c r="K47" s="87" t="s">
        <v>507</v>
      </c>
      <c r="L47" s="87" t="s">
        <v>507</v>
      </c>
      <c r="M47" s="88" t="s">
        <v>507</v>
      </c>
    </row>
    <row r="48" spans="2:13" ht="27.75" customHeight="1" x14ac:dyDescent="0.15">
      <c r="B48" s="1206"/>
      <c r="C48" s="1207"/>
      <c r="D48" s="85"/>
      <c r="E48" s="1210" t="s">
        <v>32</v>
      </c>
      <c r="F48" s="1210"/>
      <c r="G48" s="1210"/>
      <c r="H48" s="1211"/>
      <c r="I48" s="86" t="s">
        <v>507</v>
      </c>
      <c r="J48" s="87" t="s">
        <v>507</v>
      </c>
      <c r="K48" s="87" t="s">
        <v>507</v>
      </c>
      <c r="L48" s="87" t="s">
        <v>507</v>
      </c>
      <c r="M48" s="88" t="s">
        <v>507</v>
      </c>
    </row>
    <row r="49" spans="2:13" ht="27.75" customHeight="1" x14ac:dyDescent="0.15">
      <c r="B49" s="1208"/>
      <c r="C49" s="1209"/>
      <c r="D49" s="85"/>
      <c r="E49" s="1210" t="s">
        <v>33</v>
      </c>
      <c r="F49" s="1210"/>
      <c r="G49" s="1210"/>
      <c r="H49" s="1211"/>
      <c r="I49" s="86" t="s">
        <v>507</v>
      </c>
      <c r="J49" s="87" t="s">
        <v>507</v>
      </c>
      <c r="K49" s="87" t="s">
        <v>507</v>
      </c>
      <c r="L49" s="87" t="s">
        <v>507</v>
      </c>
      <c r="M49" s="88" t="s">
        <v>507</v>
      </c>
    </row>
    <row r="50" spans="2:13" ht="27.75" customHeight="1" x14ac:dyDescent="0.15">
      <c r="B50" s="1204" t="s">
        <v>34</v>
      </c>
      <c r="C50" s="1205"/>
      <c r="D50" s="91"/>
      <c r="E50" s="1210" t="s">
        <v>35</v>
      </c>
      <c r="F50" s="1210"/>
      <c r="G50" s="1210"/>
      <c r="H50" s="1211"/>
      <c r="I50" s="86">
        <v>4620</v>
      </c>
      <c r="J50" s="87">
        <v>4662</v>
      </c>
      <c r="K50" s="87">
        <v>4815</v>
      </c>
      <c r="L50" s="87">
        <v>4466</v>
      </c>
      <c r="M50" s="88">
        <v>4220</v>
      </c>
    </row>
    <row r="51" spans="2:13" ht="27.75" customHeight="1" x14ac:dyDescent="0.15">
      <c r="B51" s="1206"/>
      <c r="C51" s="1207"/>
      <c r="D51" s="85"/>
      <c r="E51" s="1210" t="s">
        <v>36</v>
      </c>
      <c r="F51" s="1210"/>
      <c r="G51" s="1210"/>
      <c r="H51" s="1211"/>
      <c r="I51" s="86">
        <v>303</v>
      </c>
      <c r="J51" s="87">
        <v>243</v>
      </c>
      <c r="K51" s="87">
        <v>193</v>
      </c>
      <c r="L51" s="87">
        <v>157</v>
      </c>
      <c r="M51" s="88">
        <v>116</v>
      </c>
    </row>
    <row r="52" spans="2:13" ht="27.75" customHeight="1" x14ac:dyDescent="0.15">
      <c r="B52" s="1208"/>
      <c r="C52" s="1209"/>
      <c r="D52" s="85"/>
      <c r="E52" s="1210" t="s">
        <v>37</v>
      </c>
      <c r="F52" s="1210"/>
      <c r="G52" s="1210"/>
      <c r="H52" s="1211"/>
      <c r="I52" s="86">
        <v>13788</v>
      </c>
      <c r="J52" s="87">
        <v>13264</v>
      </c>
      <c r="K52" s="87">
        <v>12801</v>
      </c>
      <c r="L52" s="87">
        <v>12332</v>
      </c>
      <c r="M52" s="88">
        <v>12306</v>
      </c>
    </row>
    <row r="53" spans="2:13" ht="27.75" customHeight="1" thickBot="1" x14ac:dyDescent="0.2">
      <c r="B53" s="1212" t="s">
        <v>38</v>
      </c>
      <c r="C53" s="1213"/>
      <c r="D53" s="92"/>
      <c r="E53" s="1214" t="s">
        <v>39</v>
      </c>
      <c r="F53" s="1214"/>
      <c r="G53" s="1214"/>
      <c r="H53" s="1215"/>
      <c r="I53" s="93">
        <v>1783</v>
      </c>
      <c r="J53" s="94">
        <v>1321</v>
      </c>
      <c r="K53" s="94">
        <v>683</v>
      </c>
      <c r="L53" s="94">
        <v>911</v>
      </c>
      <c r="M53" s="95">
        <v>853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BiT0Q4OSv1yW2ujyDhzNbjp7bdVH07yl4OWuZUGadojMbSTzN8fh33weuqMCeaA+LzNQA0v4qco3PFNWiViw==" saltValue="jfWeKzKibHUXAnAAQyke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3763</v>
      </c>
      <c r="G55" s="107">
        <v>3442</v>
      </c>
      <c r="H55" s="108">
        <v>3113</v>
      </c>
    </row>
    <row r="56" spans="2:8" ht="52.5" customHeight="1" x14ac:dyDescent="0.15">
      <c r="B56" s="109"/>
      <c r="C56" s="1233" t="s">
        <v>43</v>
      </c>
      <c r="D56" s="1233"/>
      <c r="E56" s="1234"/>
      <c r="F56" s="110">
        <v>22</v>
      </c>
      <c r="G56" s="110">
        <v>22</v>
      </c>
      <c r="H56" s="111">
        <v>22</v>
      </c>
    </row>
    <row r="57" spans="2:8" ht="53.25" customHeight="1" x14ac:dyDescent="0.15">
      <c r="B57" s="109"/>
      <c r="C57" s="1235" t="s">
        <v>44</v>
      </c>
      <c r="D57" s="1235"/>
      <c r="E57" s="1236"/>
      <c r="F57" s="112">
        <v>2271</v>
      </c>
      <c r="G57" s="112">
        <v>2318</v>
      </c>
      <c r="H57" s="113">
        <v>2316</v>
      </c>
    </row>
    <row r="58" spans="2:8" ht="45.75" customHeight="1" x14ac:dyDescent="0.15">
      <c r="B58" s="114"/>
      <c r="C58" s="1223" t="s">
        <v>580</v>
      </c>
      <c r="D58" s="1224"/>
      <c r="E58" s="1225"/>
      <c r="F58" s="115">
        <v>1660</v>
      </c>
      <c r="G58" s="115">
        <v>1660</v>
      </c>
      <c r="H58" s="116">
        <v>1660</v>
      </c>
    </row>
    <row r="59" spans="2:8" ht="45.75" customHeight="1" x14ac:dyDescent="0.15">
      <c r="B59" s="114"/>
      <c r="C59" s="1223" t="s">
        <v>581</v>
      </c>
      <c r="D59" s="1224"/>
      <c r="E59" s="1225"/>
      <c r="F59" s="115">
        <v>311</v>
      </c>
      <c r="G59" s="115">
        <v>311</v>
      </c>
      <c r="H59" s="116">
        <v>311</v>
      </c>
    </row>
    <row r="60" spans="2:8" ht="45.75" customHeight="1" x14ac:dyDescent="0.15">
      <c r="B60" s="114"/>
      <c r="C60" s="1223" t="s">
        <v>582</v>
      </c>
      <c r="D60" s="1224"/>
      <c r="E60" s="1225"/>
      <c r="F60" s="115">
        <v>200</v>
      </c>
      <c r="G60" s="115">
        <v>220</v>
      </c>
      <c r="H60" s="116">
        <v>220</v>
      </c>
    </row>
    <row r="61" spans="2:8" ht="45.75" customHeight="1" x14ac:dyDescent="0.15">
      <c r="B61" s="114"/>
      <c r="C61" s="1223" t="s">
        <v>583</v>
      </c>
      <c r="D61" s="1224"/>
      <c r="E61" s="1225"/>
      <c r="F61" s="115">
        <v>32</v>
      </c>
      <c r="G61" s="115">
        <v>28</v>
      </c>
      <c r="H61" s="116">
        <v>25</v>
      </c>
    </row>
    <row r="62" spans="2:8" ht="45.75" customHeight="1" thickBot="1" x14ac:dyDescent="0.2">
      <c r="B62" s="117"/>
      <c r="C62" s="1226" t="s">
        <v>584</v>
      </c>
      <c r="D62" s="1227"/>
      <c r="E62" s="1228"/>
      <c r="F62" s="118">
        <v>29</v>
      </c>
      <c r="G62" s="118">
        <v>27</v>
      </c>
      <c r="H62" s="119">
        <v>24</v>
      </c>
    </row>
    <row r="63" spans="2:8" ht="52.5" customHeight="1" thickBot="1" x14ac:dyDescent="0.2">
      <c r="B63" s="120"/>
      <c r="C63" s="1229" t="s">
        <v>45</v>
      </c>
      <c r="D63" s="1229"/>
      <c r="E63" s="1230"/>
      <c r="F63" s="121">
        <v>6056</v>
      </c>
      <c r="G63" s="121">
        <v>5781</v>
      </c>
      <c r="H63" s="122">
        <v>5450</v>
      </c>
    </row>
    <row r="64" spans="2:8" ht="15" customHeight="1" x14ac:dyDescent="0.15"/>
    <row r="65" ht="0" hidden="1" customHeight="1" x14ac:dyDescent="0.15"/>
    <row r="66" ht="0" hidden="1" customHeight="1" x14ac:dyDescent="0.15"/>
  </sheetData>
  <sheetProtection algorithmName="SHA-512" hashValue="l76P9OgU/asAUqD88zs42yydUii58Vk/jNcKElf43FEOLMfsNliYPen1E6iTykBLVuLlv4sWsAfGyQAF4CWiGQ==" saltValue="YBtK/dTQRe8m0gCQRWPG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590</v>
      </c>
      <c r="AO51" s="1275"/>
      <c r="AP51" s="1275"/>
      <c r="AQ51" s="1275"/>
      <c r="AR51" s="1275"/>
      <c r="AS51" s="1275"/>
      <c r="AT51" s="1275"/>
      <c r="AU51" s="1275"/>
      <c r="AV51" s="1275"/>
      <c r="AW51" s="1275"/>
      <c r="AX51" s="1275"/>
      <c r="AY51" s="1275"/>
      <c r="AZ51" s="1275"/>
      <c r="BA51" s="1275"/>
      <c r="BB51" s="1275" t="s">
        <v>591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10.5</v>
      </c>
      <c r="CG51" s="1277"/>
      <c r="CH51" s="1277"/>
      <c r="CI51" s="1277"/>
      <c r="CJ51" s="1277"/>
      <c r="CK51" s="1277"/>
      <c r="CL51" s="1277"/>
      <c r="CM51" s="1277"/>
      <c r="CN51" s="1277">
        <v>14.9</v>
      </c>
      <c r="CO51" s="1277"/>
      <c r="CP51" s="1277"/>
      <c r="CQ51" s="1277"/>
      <c r="CR51" s="1277"/>
      <c r="CS51" s="1277"/>
      <c r="CT51" s="1277"/>
      <c r="CU51" s="1277"/>
      <c r="CV51" s="1277">
        <v>13.9</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59.1</v>
      </c>
      <c r="CG53" s="1277"/>
      <c r="CH53" s="1277"/>
      <c r="CI53" s="1277"/>
      <c r="CJ53" s="1277"/>
      <c r="CK53" s="1277"/>
      <c r="CL53" s="1277"/>
      <c r="CM53" s="1277"/>
      <c r="CN53" s="1277">
        <v>59.9</v>
      </c>
      <c r="CO53" s="1277"/>
      <c r="CP53" s="1277"/>
      <c r="CQ53" s="1277"/>
      <c r="CR53" s="1277"/>
      <c r="CS53" s="1277"/>
      <c r="CT53" s="1277"/>
      <c r="CU53" s="1277"/>
      <c r="CV53" s="1277">
        <v>61.3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593</v>
      </c>
      <c r="AO55" s="1271"/>
      <c r="AP55" s="1271"/>
      <c r="AQ55" s="1271"/>
      <c r="AR55" s="1271"/>
      <c r="AS55" s="1271"/>
      <c r="AT55" s="1271"/>
      <c r="AU55" s="1271"/>
      <c r="AV55" s="1271"/>
      <c r="AW55" s="1271"/>
      <c r="AX55" s="1271"/>
      <c r="AY55" s="1271"/>
      <c r="AZ55" s="1271"/>
      <c r="BA55" s="1271"/>
      <c r="BB55" s="1275" t="s">
        <v>591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77">
        <v>19.8</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594</v>
      </c>
    </row>
    <row r="64" spans="1:109" x14ac:dyDescent="0.15">
      <c r="B64" s="1246"/>
      <c r="G64" s="1253"/>
      <c r="I64" s="1287"/>
      <c r="J64" s="1287"/>
      <c r="K64" s="1287"/>
      <c r="L64" s="1287"/>
      <c r="M64" s="1287"/>
      <c r="N64" s="1288"/>
      <c r="AM64" s="1253"/>
      <c r="AN64" s="1253" t="s">
        <v>587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590</v>
      </c>
      <c r="AO73" s="1275"/>
      <c r="AP73" s="1275"/>
      <c r="AQ73" s="1275"/>
      <c r="AR73" s="1275"/>
      <c r="AS73" s="1275"/>
      <c r="AT73" s="1275"/>
      <c r="AU73" s="1275"/>
      <c r="AV73" s="1275"/>
      <c r="AW73" s="1275"/>
      <c r="AX73" s="1275"/>
      <c r="AY73" s="1275"/>
      <c r="AZ73" s="1275"/>
      <c r="BA73" s="1275"/>
      <c r="BB73" s="1275" t="s">
        <v>591</v>
      </c>
      <c r="BC73" s="1275"/>
      <c r="BD73" s="1275"/>
      <c r="BE73" s="1275"/>
      <c r="BF73" s="1275"/>
      <c r="BG73" s="1275"/>
      <c r="BH73" s="1275"/>
      <c r="BI73" s="1275"/>
      <c r="BJ73" s="1275"/>
      <c r="BK73" s="1275"/>
      <c r="BL73" s="1275"/>
      <c r="BM73" s="1275"/>
      <c r="BN73" s="1275"/>
      <c r="BO73" s="1275"/>
      <c r="BP73" s="1277">
        <v>27.1</v>
      </c>
      <c r="BQ73" s="1277"/>
      <c r="BR73" s="1277"/>
      <c r="BS73" s="1277"/>
      <c r="BT73" s="1277"/>
      <c r="BU73" s="1277"/>
      <c r="BV73" s="1277"/>
      <c r="BW73" s="1277"/>
      <c r="BX73" s="1277">
        <v>20.5</v>
      </c>
      <c r="BY73" s="1277"/>
      <c r="BZ73" s="1277"/>
      <c r="CA73" s="1277"/>
      <c r="CB73" s="1277"/>
      <c r="CC73" s="1277"/>
      <c r="CD73" s="1277"/>
      <c r="CE73" s="1277"/>
      <c r="CF73" s="1277">
        <v>10.5</v>
      </c>
      <c r="CG73" s="1277"/>
      <c r="CH73" s="1277"/>
      <c r="CI73" s="1277"/>
      <c r="CJ73" s="1277"/>
      <c r="CK73" s="1277"/>
      <c r="CL73" s="1277"/>
      <c r="CM73" s="1277"/>
      <c r="CN73" s="1277">
        <v>14.9</v>
      </c>
      <c r="CO73" s="1277"/>
      <c r="CP73" s="1277"/>
      <c r="CQ73" s="1277"/>
      <c r="CR73" s="1277"/>
      <c r="CS73" s="1277"/>
      <c r="CT73" s="1277"/>
      <c r="CU73" s="1277"/>
      <c r="CV73" s="1277">
        <v>13.9</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596</v>
      </c>
      <c r="BC75" s="1275"/>
      <c r="BD75" s="1275"/>
      <c r="BE75" s="1275"/>
      <c r="BF75" s="1275"/>
      <c r="BG75" s="1275"/>
      <c r="BH75" s="1275"/>
      <c r="BI75" s="1275"/>
      <c r="BJ75" s="1275"/>
      <c r="BK75" s="1275"/>
      <c r="BL75" s="1275"/>
      <c r="BM75" s="1275"/>
      <c r="BN75" s="1275"/>
      <c r="BO75" s="1275"/>
      <c r="BP75" s="1277">
        <v>12.2</v>
      </c>
      <c r="BQ75" s="1277"/>
      <c r="BR75" s="1277"/>
      <c r="BS75" s="1277"/>
      <c r="BT75" s="1277"/>
      <c r="BU75" s="1277"/>
      <c r="BV75" s="1277"/>
      <c r="BW75" s="1277"/>
      <c r="BX75" s="1277">
        <v>10.4</v>
      </c>
      <c r="BY75" s="1277"/>
      <c r="BZ75" s="1277"/>
      <c r="CA75" s="1277"/>
      <c r="CB75" s="1277"/>
      <c r="CC75" s="1277"/>
      <c r="CD75" s="1277"/>
      <c r="CE75" s="1277"/>
      <c r="CF75" s="1277">
        <v>9.6999999999999993</v>
      </c>
      <c r="CG75" s="1277"/>
      <c r="CH75" s="1277"/>
      <c r="CI75" s="1277"/>
      <c r="CJ75" s="1277"/>
      <c r="CK75" s="1277"/>
      <c r="CL75" s="1277"/>
      <c r="CM75" s="1277"/>
      <c r="CN75" s="1277">
        <v>9.4</v>
      </c>
      <c r="CO75" s="1277"/>
      <c r="CP75" s="1277"/>
      <c r="CQ75" s="1277"/>
      <c r="CR75" s="1277"/>
      <c r="CS75" s="1277"/>
      <c r="CT75" s="1277"/>
      <c r="CU75" s="1277"/>
      <c r="CV75" s="1277">
        <v>9.6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593</v>
      </c>
      <c r="AO77" s="1271"/>
      <c r="AP77" s="1271"/>
      <c r="AQ77" s="1271"/>
      <c r="AR77" s="1271"/>
      <c r="AS77" s="1271"/>
      <c r="AT77" s="1271"/>
      <c r="AU77" s="1271"/>
      <c r="AV77" s="1271"/>
      <c r="AW77" s="1271"/>
      <c r="AX77" s="1271"/>
      <c r="AY77" s="1271"/>
      <c r="AZ77" s="1271"/>
      <c r="BA77" s="1271"/>
      <c r="BB77" s="1275" t="s">
        <v>591</v>
      </c>
      <c r="BC77" s="1275"/>
      <c r="BD77" s="1275"/>
      <c r="BE77" s="1275"/>
      <c r="BF77" s="1275"/>
      <c r="BG77" s="1275"/>
      <c r="BH77" s="1275"/>
      <c r="BI77" s="1275"/>
      <c r="BJ77" s="1275"/>
      <c r="BK77" s="1275"/>
      <c r="BL77" s="1275"/>
      <c r="BM77" s="1275"/>
      <c r="BN77" s="1275"/>
      <c r="BO77" s="1275"/>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597</v>
      </c>
      <c r="BC79" s="1275"/>
      <c r="BD79" s="1275"/>
      <c r="BE79" s="1275"/>
      <c r="BF79" s="1275"/>
      <c r="BG79" s="1275"/>
      <c r="BH79" s="1275"/>
      <c r="BI79" s="1275"/>
      <c r="BJ79" s="1275"/>
      <c r="BK79" s="1275"/>
      <c r="BL79" s="1275"/>
      <c r="BM79" s="1275"/>
      <c r="BN79" s="1275"/>
      <c r="BO79" s="1275"/>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zfGggWeLvPYPWnreEi1SglQyLZgfOpcBD+pjhjyPirUz5lTea1xPzhtDdplhKDx0ltTcZMde8PJqGdME1f4vA==" saltValue="nvIwyM2gONthiuQW8JOX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E9+SRaxRkDoxgEqmWp+5kMhmjngouR6zHm5rSURuyg5LN2SV3RA7Xxru+3o648LpEp3Vg5oA5x0Nd5YTG/EA==" saltValue="MRWb5wBSC9Km26BSUoJd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kNkxXiNweclPtUAhTgku0XoWyvdCH4F4JhTwRIkvXBzCTqDJ3NbjgSZdTmLryGfZhrRt9Bmg6Nype9iYfKpZg==" saltValue="g4xqdmOVmk2qtc8U3LDP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113888</v>
      </c>
      <c r="E3" s="141"/>
      <c r="F3" s="142">
        <v>118124</v>
      </c>
      <c r="G3" s="143"/>
      <c r="H3" s="144"/>
    </row>
    <row r="4" spans="1:8" x14ac:dyDescent="0.15">
      <c r="A4" s="145"/>
      <c r="B4" s="146"/>
      <c r="C4" s="147"/>
      <c r="D4" s="148">
        <v>74124</v>
      </c>
      <c r="E4" s="149"/>
      <c r="F4" s="150">
        <v>54614</v>
      </c>
      <c r="G4" s="151"/>
      <c r="H4" s="152"/>
    </row>
    <row r="5" spans="1:8" x14ac:dyDescent="0.15">
      <c r="A5" s="133" t="s">
        <v>542</v>
      </c>
      <c r="B5" s="138"/>
      <c r="C5" s="139"/>
      <c r="D5" s="140">
        <v>98829</v>
      </c>
      <c r="E5" s="141"/>
      <c r="F5" s="142">
        <v>101693</v>
      </c>
      <c r="G5" s="143"/>
      <c r="H5" s="144"/>
    </row>
    <row r="6" spans="1:8" x14ac:dyDescent="0.15">
      <c r="A6" s="145"/>
      <c r="B6" s="146"/>
      <c r="C6" s="147"/>
      <c r="D6" s="148">
        <v>53744</v>
      </c>
      <c r="E6" s="149"/>
      <c r="F6" s="150">
        <v>51066</v>
      </c>
      <c r="G6" s="151"/>
      <c r="H6" s="152"/>
    </row>
    <row r="7" spans="1:8" x14ac:dyDescent="0.15">
      <c r="A7" s="133" t="s">
        <v>543</v>
      </c>
      <c r="B7" s="138"/>
      <c r="C7" s="139"/>
      <c r="D7" s="140">
        <v>102344</v>
      </c>
      <c r="E7" s="141"/>
      <c r="F7" s="142">
        <v>96635</v>
      </c>
      <c r="G7" s="143"/>
      <c r="H7" s="144"/>
    </row>
    <row r="8" spans="1:8" x14ac:dyDescent="0.15">
      <c r="A8" s="145"/>
      <c r="B8" s="146"/>
      <c r="C8" s="147"/>
      <c r="D8" s="148">
        <v>56627</v>
      </c>
      <c r="E8" s="149"/>
      <c r="F8" s="150">
        <v>44408</v>
      </c>
      <c r="G8" s="151"/>
      <c r="H8" s="152"/>
    </row>
    <row r="9" spans="1:8" x14ac:dyDescent="0.15">
      <c r="A9" s="133" t="s">
        <v>544</v>
      </c>
      <c r="B9" s="138"/>
      <c r="C9" s="139"/>
      <c r="D9" s="140">
        <v>120141</v>
      </c>
      <c r="E9" s="141"/>
      <c r="F9" s="142">
        <v>97062</v>
      </c>
      <c r="G9" s="143"/>
      <c r="H9" s="144"/>
    </row>
    <row r="10" spans="1:8" x14ac:dyDescent="0.15">
      <c r="A10" s="145"/>
      <c r="B10" s="146"/>
      <c r="C10" s="147"/>
      <c r="D10" s="148">
        <v>84053</v>
      </c>
      <c r="E10" s="149"/>
      <c r="F10" s="150">
        <v>50112</v>
      </c>
      <c r="G10" s="151"/>
      <c r="H10" s="152"/>
    </row>
    <row r="11" spans="1:8" x14ac:dyDescent="0.15">
      <c r="A11" s="133" t="s">
        <v>545</v>
      </c>
      <c r="B11" s="138"/>
      <c r="C11" s="139"/>
      <c r="D11" s="140">
        <v>126908</v>
      </c>
      <c r="E11" s="141"/>
      <c r="F11" s="142">
        <v>106005</v>
      </c>
      <c r="G11" s="143"/>
      <c r="H11" s="144"/>
    </row>
    <row r="12" spans="1:8" x14ac:dyDescent="0.15">
      <c r="A12" s="145"/>
      <c r="B12" s="146"/>
      <c r="C12" s="153"/>
      <c r="D12" s="148">
        <v>75391</v>
      </c>
      <c r="E12" s="149"/>
      <c r="F12" s="150">
        <v>58359</v>
      </c>
      <c r="G12" s="151"/>
      <c r="H12" s="152"/>
    </row>
    <row r="13" spans="1:8" x14ac:dyDescent="0.15">
      <c r="A13" s="133"/>
      <c r="B13" s="138"/>
      <c r="C13" s="154"/>
      <c r="D13" s="155">
        <v>112422</v>
      </c>
      <c r="E13" s="156"/>
      <c r="F13" s="157">
        <v>103904</v>
      </c>
      <c r="G13" s="158"/>
      <c r="H13" s="144"/>
    </row>
    <row r="14" spans="1:8" x14ac:dyDescent="0.15">
      <c r="A14" s="145"/>
      <c r="B14" s="146"/>
      <c r="C14" s="147"/>
      <c r="D14" s="148">
        <v>68788</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4.8499999999999996</v>
      </c>
      <c r="C19" s="159">
        <f>ROUND(VALUE(SUBSTITUTE(実質収支比率等に係る経年分析!G$48,"▲","-")),2)</f>
        <v>4.62</v>
      </c>
      <c r="D19" s="159">
        <f>ROUND(VALUE(SUBSTITUTE(実質収支比率等に係る経年分析!H$48,"▲","-")),2)</f>
        <v>4.01</v>
      </c>
      <c r="E19" s="159">
        <f>ROUND(VALUE(SUBSTITUTE(実質収支比率等に係る経年分析!I$48,"▲","-")),2)</f>
        <v>3.24</v>
      </c>
      <c r="F19" s="159">
        <f>ROUND(VALUE(SUBSTITUTE(実質収支比率等に係る経年分析!J$48,"▲","-")),2)</f>
        <v>3.43</v>
      </c>
    </row>
    <row r="20" spans="1:11" x14ac:dyDescent="0.15">
      <c r="A20" s="159" t="s">
        <v>49</v>
      </c>
      <c r="B20" s="159">
        <f>ROUND(VALUE(SUBSTITUTE(実質収支比率等に係る経年分析!F$47,"▲","-")),2)</f>
        <v>44.07</v>
      </c>
      <c r="C20" s="159">
        <f>ROUND(VALUE(SUBSTITUTE(実質収支比率等に係る経年分析!G$47,"▲","-")),2)</f>
        <v>44.4</v>
      </c>
      <c r="D20" s="159">
        <f>ROUND(VALUE(SUBSTITUTE(実質収支比率等に係る経年分析!H$47,"▲","-")),2)</f>
        <v>46.89</v>
      </c>
      <c r="E20" s="159">
        <f>ROUND(VALUE(SUBSTITUTE(実質収支比率等に係る経年分析!I$47,"▲","-")),2)</f>
        <v>45.56</v>
      </c>
      <c r="F20" s="159">
        <f>ROUND(VALUE(SUBSTITUTE(実質収支比率等に係る経年分析!J$47,"▲","-")),2)</f>
        <v>41.27</v>
      </c>
    </row>
    <row r="21" spans="1:11" x14ac:dyDescent="0.15">
      <c r="A21" s="159" t="s">
        <v>50</v>
      </c>
      <c r="B21" s="159">
        <f>IF(ISNUMBER(VALUE(SUBSTITUTE(実質収支比率等に係る経年分析!F$49,"▲","-"))),ROUND(VALUE(SUBSTITUTE(実質収支比率等に係る経年分析!F$49,"▲","-")),2),NA())</f>
        <v>-0.57999999999999996</v>
      </c>
      <c r="C21" s="159">
        <f>IF(ISNUMBER(VALUE(SUBSTITUTE(実質収支比率等に係る経年分析!G$49,"▲","-"))),ROUND(VALUE(SUBSTITUTE(実質収支比率等に係る経年分析!G$49,"▲","-")),2),NA())</f>
        <v>-3.28</v>
      </c>
      <c r="D21" s="159">
        <f>IF(ISNUMBER(VALUE(SUBSTITUTE(実質収支比率等に係る経年分析!H$49,"▲","-"))),ROUND(VALUE(SUBSTITUTE(実質収支比率等に係る経年分析!H$49,"▲","-")),2),NA())</f>
        <v>-0.66</v>
      </c>
      <c r="E21" s="159">
        <f>IF(ISNUMBER(VALUE(SUBSTITUTE(実質収支比率等に係る経年分析!I$49,"▲","-"))),ROUND(VALUE(SUBSTITUTE(実質収支比率等に係る経年分析!I$49,"▲","-")),2),NA())</f>
        <v>-7.92</v>
      </c>
      <c r="F21" s="159">
        <f>IF(ISNUMBER(VALUE(SUBSTITUTE(実質収支比率等に係る経年分析!J$49,"▲","-"))),ROUND(VALUE(SUBSTITUTE(実質収支比率等に係る経年分析!J$49,"▲","-")),2),NA())</f>
        <v>-6.18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0.99</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後期高齢者医療制度特別会計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1.1000000000000001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4.8499999999999996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3.42</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17.350000000000001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1657</v>
      </c>
      <c r="E42" s="161"/>
      <c r="F42" s="161"/>
      <c r="G42" s="161">
        <f>'実質公債費比率（分子）の構造'!L$52</f>
        <v>1654</v>
      </c>
      <c r="H42" s="161"/>
      <c r="I42" s="161"/>
      <c r="J42" s="161">
        <f>'実質公債費比率（分子）の構造'!M$52</f>
        <v>1625</v>
      </c>
      <c r="K42" s="161"/>
      <c r="L42" s="161"/>
      <c r="M42" s="161">
        <f>'実質公債費比率（分子）の構造'!N$52</f>
        <v>1520</v>
      </c>
      <c r="N42" s="161"/>
      <c r="O42" s="161"/>
      <c r="P42" s="161">
        <f>'実質公債費比率（分子）の構造'!O$52</f>
        <v>1461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20</v>
      </c>
      <c r="F44" s="161"/>
      <c r="G44" s="161"/>
      <c r="H44" s="161">
        <f>'実質公債費比率（分子）の構造'!M$50</f>
        <v>22</v>
      </c>
      <c r="I44" s="161"/>
      <c r="J44" s="161"/>
      <c r="K44" s="161">
        <f>'実質公債費比率（分子）の構造'!N$50</f>
        <v>27</v>
      </c>
      <c r="L44" s="161"/>
      <c r="M44" s="161"/>
      <c r="N44" s="161">
        <f>'実質公債費比率（分子）の構造'!O$50</f>
        <v>28</v>
      </c>
      <c r="O44" s="161"/>
      <c r="P44" s="161"/>
    </row>
    <row r="45" spans="1:16" x14ac:dyDescent="0.15">
      <c r="A45" s="161" t="s">
        <v>60</v>
      </c>
      <c r="B45" s="161">
        <f>'実質公債費比率（分子）の構造'!K$49</f>
        <v>169</v>
      </c>
      <c r="C45" s="161"/>
      <c r="D45" s="161"/>
      <c r="E45" s="161">
        <f>'実質公債費比率（分子）の構造'!L$49</f>
        <v>87</v>
      </c>
      <c r="F45" s="161"/>
      <c r="G45" s="161"/>
      <c r="H45" s="161">
        <f>'実質公債費比率（分子）の構造'!M$49</f>
        <v>110</v>
      </c>
      <c r="I45" s="161"/>
      <c r="J45" s="161"/>
      <c r="K45" s="161">
        <f>'実質公債費比率（分子）の構造'!N$49</f>
        <v>101</v>
      </c>
      <c r="L45" s="161"/>
      <c r="M45" s="161"/>
      <c r="N45" s="161">
        <f>'実質公債費比率（分子）の構造'!O$49</f>
        <v>103</v>
      </c>
      <c r="O45" s="161"/>
      <c r="P45" s="161"/>
    </row>
    <row r="46" spans="1:16" x14ac:dyDescent="0.15">
      <c r="A46" s="161" t="s">
        <v>61</v>
      </c>
      <c r="B46" s="161">
        <f>'実質公債費比率（分子）の構造'!K$48</f>
        <v>307</v>
      </c>
      <c r="C46" s="161"/>
      <c r="D46" s="161"/>
      <c r="E46" s="161">
        <f>'実質公債費比率（分子）の構造'!L$48</f>
        <v>336</v>
      </c>
      <c r="F46" s="161"/>
      <c r="G46" s="161"/>
      <c r="H46" s="161">
        <f>'実質公債費比率（分子）の構造'!M$48</f>
        <v>349</v>
      </c>
      <c r="I46" s="161"/>
      <c r="J46" s="161"/>
      <c r="K46" s="161">
        <f>'実質公債費比率（分子）の構造'!N$48</f>
        <v>358</v>
      </c>
      <c r="L46" s="161"/>
      <c r="M46" s="161"/>
      <c r="N46" s="161">
        <f>'実質公債費比率（分子）の構造'!O$48</f>
        <v>355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1899</v>
      </c>
      <c r="C49" s="161"/>
      <c r="D49" s="161"/>
      <c r="E49" s="161">
        <f>'実質公債費比率（分子）の構造'!L$45</f>
        <v>1822</v>
      </c>
      <c r="F49" s="161"/>
      <c r="G49" s="161"/>
      <c r="H49" s="161">
        <f>'実質公債費比率（分子）の構造'!M$45</f>
        <v>1713</v>
      </c>
      <c r="I49" s="161"/>
      <c r="J49" s="161"/>
      <c r="K49" s="161">
        <f>'実質公債費比率（分子）の構造'!N$45</f>
        <v>1639</v>
      </c>
      <c r="L49" s="161"/>
      <c r="M49" s="161"/>
      <c r="N49" s="161">
        <f>'実質公債費比率（分子）の構造'!O$45</f>
        <v>1602</v>
      </c>
      <c r="O49" s="161"/>
      <c r="P49" s="161"/>
    </row>
    <row r="50" spans="1:16" x14ac:dyDescent="0.15">
      <c r="A50" s="161" t="s">
        <v>65</v>
      </c>
      <c r="B50" s="161" t="e">
        <f>NA()</f>
        <v>#N/A</v>
      </c>
      <c r="C50" s="161">
        <f>IF(ISNUMBER('実質公債費比率（分子）の構造'!K$53),'実質公債費比率（分子）の構造'!K$53,NA())</f>
        <v>721</v>
      </c>
      <c r="D50" s="161" t="e">
        <f>NA()</f>
        <v>#N/A</v>
      </c>
      <c r="E50" s="161" t="e">
        <f>NA()</f>
        <v>#N/A</v>
      </c>
      <c r="F50" s="161">
        <f>IF(ISNUMBER('実質公債費比率（分子）の構造'!L$53),'実質公債費比率（分子）の構造'!L$53,NA())</f>
        <v>611</v>
      </c>
      <c r="G50" s="161" t="e">
        <f>NA()</f>
        <v>#N/A</v>
      </c>
      <c r="H50" s="161" t="e">
        <f>NA()</f>
        <v>#N/A</v>
      </c>
      <c r="I50" s="161">
        <f>IF(ISNUMBER('実質公債費比率（分子）の構造'!M$53),'実質公債費比率（分子）の構造'!M$53,NA())</f>
        <v>569</v>
      </c>
      <c r="J50" s="161" t="e">
        <f>NA()</f>
        <v>#N/A</v>
      </c>
      <c r="K50" s="161" t="e">
        <f>NA()</f>
        <v>#N/A</v>
      </c>
      <c r="L50" s="161">
        <f>IF(ISNUMBER('実質公債費比率（分子）の構造'!N$53),'実質公債費比率（分子）の構造'!N$53,NA())</f>
        <v>605</v>
      </c>
      <c r="M50" s="161" t="e">
        <f>NA()</f>
        <v>#N/A</v>
      </c>
      <c r="N50" s="161" t="e">
        <f>NA()</f>
        <v>#N/A</v>
      </c>
      <c r="O50" s="161">
        <f>IF(ISNUMBER('実質公債費比率（分子）の構造'!O$53),'実質公債費比率（分子）の構造'!O$53,NA())</f>
        <v>627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13788</v>
      </c>
      <c r="E56" s="160"/>
      <c r="F56" s="160"/>
      <c r="G56" s="160">
        <f>'将来負担比率（分子）の構造'!J$52</f>
        <v>13264</v>
      </c>
      <c r="H56" s="160"/>
      <c r="I56" s="160"/>
      <c r="J56" s="160">
        <f>'将来負担比率（分子）の構造'!K$52</f>
        <v>12801</v>
      </c>
      <c r="K56" s="160"/>
      <c r="L56" s="160"/>
      <c r="M56" s="160">
        <f>'将来負担比率（分子）の構造'!L$52</f>
        <v>12332</v>
      </c>
      <c r="N56" s="160"/>
      <c r="O56" s="160"/>
      <c r="P56" s="160">
        <f>'将来負担比率（分子）の構造'!M$52</f>
        <v>12306</v>
      </c>
    </row>
    <row r="57" spans="1:16" x14ac:dyDescent="0.15">
      <c r="A57" s="160" t="s">
        <v>36</v>
      </c>
      <c r="B57" s="160"/>
      <c r="C57" s="160"/>
      <c r="D57" s="160">
        <f>'将来負担比率（分子）の構造'!I$51</f>
        <v>303</v>
      </c>
      <c r="E57" s="160"/>
      <c r="F57" s="160"/>
      <c r="G57" s="160">
        <f>'将来負担比率（分子）の構造'!J$51</f>
        <v>243</v>
      </c>
      <c r="H57" s="160"/>
      <c r="I57" s="160"/>
      <c r="J57" s="160">
        <f>'将来負担比率（分子）の構造'!K$51</f>
        <v>193</v>
      </c>
      <c r="K57" s="160"/>
      <c r="L57" s="160"/>
      <c r="M57" s="160">
        <f>'将来負担比率（分子）の構造'!L$51</f>
        <v>157</v>
      </c>
      <c r="N57" s="160"/>
      <c r="O57" s="160"/>
      <c r="P57" s="160">
        <f>'将来負担比率（分子）の構造'!M$51</f>
        <v>116</v>
      </c>
    </row>
    <row r="58" spans="1:16" x14ac:dyDescent="0.15">
      <c r="A58" s="160" t="s">
        <v>35</v>
      </c>
      <c r="B58" s="160"/>
      <c r="C58" s="160"/>
      <c r="D58" s="160">
        <f>'将来負担比率（分子）の構造'!I$50</f>
        <v>4620</v>
      </c>
      <c r="E58" s="160"/>
      <c r="F58" s="160"/>
      <c r="G58" s="160">
        <f>'将来負担比率（分子）の構造'!J$50</f>
        <v>4662</v>
      </c>
      <c r="H58" s="160"/>
      <c r="I58" s="160"/>
      <c r="J58" s="160">
        <f>'将来負担比率（分子）の構造'!K$50</f>
        <v>4815</v>
      </c>
      <c r="K58" s="160"/>
      <c r="L58" s="160"/>
      <c r="M58" s="160">
        <f>'将来負担比率（分子）の構造'!L$50</f>
        <v>4466</v>
      </c>
      <c r="N58" s="160"/>
      <c r="O58" s="160"/>
      <c r="P58" s="160">
        <f>'将来負担比率（分子）の構造'!M$50</f>
        <v>4220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x14ac:dyDescent="0.15">
      <c r="A62" s="160" t="s">
        <v>29</v>
      </c>
      <c r="B62" s="160">
        <f>'将来負担比率（分子）の構造'!I$45</f>
        <v>1670</v>
      </c>
      <c r="C62" s="160"/>
      <c r="D62" s="160"/>
      <c r="E62" s="160">
        <f>'将来負担比率（分子）の構造'!J$45</f>
        <v>1501</v>
      </c>
      <c r="F62" s="160"/>
      <c r="G62" s="160"/>
      <c r="H62" s="160">
        <f>'将来負担比率（分子）の構造'!K$45</f>
        <v>1348</v>
      </c>
      <c r="I62" s="160"/>
      <c r="J62" s="160"/>
      <c r="K62" s="160">
        <f>'将来負担比率（分子）の構造'!L$45</f>
        <v>1255</v>
      </c>
      <c r="L62" s="160"/>
      <c r="M62" s="160"/>
      <c r="N62" s="160">
        <f>'将来負担比率（分子）の構造'!M$45</f>
        <v>1370</v>
      </c>
      <c r="O62" s="160"/>
      <c r="P62" s="160"/>
    </row>
    <row r="63" spans="1:16" x14ac:dyDescent="0.15">
      <c r="A63" s="160" t="s">
        <v>28</v>
      </c>
      <c r="B63" s="160">
        <f>'将来負担比率（分子）の構造'!I$44</f>
        <v>781</v>
      </c>
      <c r="C63" s="160"/>
      <c r="D63" s="160"/>
      <c r="E63" s="160">
        <f>'将来負担比率（分子）の構造'!J$44</f>
        <v>746</v>
      </c>
      <c r="F63" s="160"/>
      <c r="G63" s="160"/>
      <c r="H63" s="160">
        <f>'将来負担比率（分子）の構造'!K$44</f>
        <v>708</v>
      </c>
      <c r="I63" s="160"/>
      <c r="J63" s="160"/>
      <c r="K63" s="160">
        <f>'将来負担比率（分子）の構造'!L$44</f>
        <v>674</v>
      </c>
      <c r="L63" s="160"/>
      <c r="M63" s="160"/>
      <c r="N63" s="160">
        <f>'将来負担比率（分子）の構造'!M$44</f>
        <v>646</v>
      </c>
      <c r="O63" s="160"/>
      <c r="P63" s="160"/>
    </row>
    <row r="64" spans="1:16" x14ac:dyDescent="0.15">
      <c r="A64" s="160" t="s">
        <v>27</v>
      </c>
      <c r="B64" s="160">
        <f>'将来負担比率（分子）の構造'!I$43</f>
        <v>4333</v>
      </c>
      <c r="C64" s="160"/>
      <c r="D64" s="160"/>
      <c r="E64" s="160">
        <f>'将来負担比率（分子）の構造'!J$43</f>
        <v>4152</v>
      </c>
      <c r="F64" s="160"/>
      <c r="G64" s="160"/>
      <c r="H64" s="160">
        <f>'将来負担比率（分子）の構造'!K$43</f>
        <v>3872</v>
      </c>
      <c r="I64" s="160"/>
      <c r="J64" s="160"/>
      <c r="K64" s="160">
        <f>'将来負担比率（分子）の構造'!L$43</f>
        <v>3638</v>
      </c>
      <c r="L64" s="160"/>
      <c r="M64" s="160"/>
      <c r="N64" s="160">
        <f>'将来負担比率（分子）の構造'!M$43</f>
        <v>3405</v>
      </c>
      <c r="O64" s="160"/>
      <c r="P64" s="160"/>
    </row>
    <row r="65" spans="1:16" x14ac:dyDescent="0.15">
      <c r="A65" s="160" t="s">
        <v>26</v>
      </c>
      <c r="B65" s="160">
        <f>'将来負担比率（分子）の構造'!I$42</f>
        <v>110</v>
      </c>
      <c r="C65" s="160"/>
      <c r="D65" s="160"/>
      <c r="E65" s="160">
        <f>'将来負担比率（分子）の構造'!J$42</f>
        <v>55</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13600</v>
      </c>
      <c r="C66" s="160"/>
      <c r="D66" s="160"/>
      <c r="E66" s="160">
        <f>'将来負担比率（分子）の構造'!J$41</f>
        <v>13036</v>
      </c>
      <c r="F66" s="160"/>
      <c r="G66" s="160"/>
      <c r="H66" s="160">
        <f>'将来負担比率（分子）の構造'!K$41</f>
        <v>12563</v>
      </c>
      <c r="I66" s="160"/>
      <c r="J66" s="160"/>
      <c r="K66" s="160">
        <f>'将来負担比率（分子）の構造'!L$41</f>
        <v>12293</v>
      </c>
      <c r="L66" s="160"/>
      <c r="M66" s="160"/>
      <c r="N66" s="160">
        <f>'将来負担比率（分子）の構造'!M$41</f>
        <v>12074</v>
      </c>
      <c r="O66" s="160"/>
      <c r="P66" s="160"/>
    </row>
    <row r="67" spans="1:16" x14ac:dyDescent="0.15">
      <c r="A67" s="160" t="s">
        <v>69</v>
      </c>
      <c r="B67" s="160" t="e">
        <f>NA()</f>
        <v>#N/A</v>
      </c>
      <c r="C67" s="160">
        <f>IF(ISNUMBER('将来負担比率（分子）の構造'!I$53), IF('将来負担比率（分子）の構造'!I$53 &lt; 0, 0, '将来負担比率（分子）の構造'!I$53), NA())</f>
        <v>1783</v>
      </c>
      <c r="D67" s="160" t="e">
        <f>NA()</f>
        <v>#N/A</v>
      </c>
      <c r="E67" s="160" t="e">
        <f>NA()</f>
        <v>#N/A</v>
      </c>
      <c r="F67" s="160">
        <f>IF(ISNUMBER('将来負担比率（分子）の構造'!J$53), IF('将来負担比率（分子）の構造'!J$53 &lt; 0, 0, '将来負担比率（分子）の構造'!J$53), NA())</f>
        <v>1321</v>
      </c>
      <c r="G67" s="160" t="e">
        <f>NA()</f>
        <v>#N/A</v>
      </c>
      <c r="H67" s="160" t="e">
        <f>NA()</f>
        <v>#N/A</v>
      </c>
      <c r="I67" s="160">
        <f>IF(ISNUMBER('将来負担比率（分子）の構造'!K$53), IF('将来負担比率（分子）の構造'!K$53 &lt; 0, 0, '将来負担比率（分子）の構造'!K$53), NA())</f>
        <v>683</v>
      </c>
      <c r="J67" s="160" t="e">
        <f>NA()</f>
        <v>#N/A</v>
      </c>
      <c r="K67" s="160" t="e">
        <f>NA()</f>
        <v>#N/A</v>
      </c>
      <c r="L67" s="160">
        <f>IF(ISNUMBER('将来負担比率（分子）の構造'!L$53), IF('将来負担比率（分子）の構造'!L$53 &lt; 0, 0, '将来負担比率（分子）の構造'!L$53), NA())</f>
        <v>911</v>
      </c>
      <c r="M67" s="160" t="e">
        <f>NA()</f>
        <v>#N/A</v>
      </c>
      <c r="N67" s="160" t="e">
        <f>NA()</f>
        <v>#N/A</v>
      </c>
      <c r="O67" s="160">
        <f>IF(ISNUMBER('将来負担比率（分子）の構造'!M$53), IF('将来負担比率（分子）の構造'!M$53 &lt; 0, 0, '将来負担比率（分子）の構造'!M$53), NA())</f>
        <v>853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3763</v>
      </c>
      <c r="C72" s="164">
        <f>基金残高に係る経年分析!G55</f>
        <v>3442</v>
      </c>
      <c r="D72" s="164">
        <f>基金残高に係る経年分析!H55</f>
        <v>3113</v>
      </c>
    </row>
    <row r="73" spans="1:16" x14ac:dyDescent="0.15">
      <c r="A73" s="163" t="s">
        <v>72</v>
      </c>
      <c r="B73" s="164">
        <f>基金残高に係る経年分析!F56</f>
        <v>22</v>
      </c>
      <c r="C73" s="164">
        <f>基金残高に係る経年分析!G56</f>
        <v>22</v>
      </c>
      <c r="D73" s="164">
        <f>基金残高に係る経年分析!H56</f>
        <v>22</v>
      </c>
    </row>
    <row r="74" spans="1:16" x14ac:dyDescent="0.15">
      <c r="A74" s="163" t="s">
        <v>73</v>
      </c>
      <c r="B74" s="164">
        <f>基金残高に係る経年分析!F57</f>
        <v>2271</v>
      </c>
      <c r="C74" s="164">
        <f>基金残高に係る経年分析!G57</f>
        <v>2318</v>
      </c>
      <c r="D74" s="164">
        <f>基金残高に係る経年分析!H57</f>
        <v>2316</v>
      </c>
    </row>
  </sheetData>
  <sheetProtection algorithmName="SHA-512" hashValue="ls/qkpayBNKOhox2TBJAnhMJphKDKTpSEwL4Id5HvjcKBVO4wG1mWGF5F0eF+z3VMhmK61olURDFidxjW92Iaw==" saltValue="BhtdmOYUNU8xdGmUmpyO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1973184</v>
      </c>
      <c r="S5" s="669"/>
      <c r="T5" s="669"/>
      <c r="U5" s="669"/>
      <c r="V5" s="669"/>
      <c r="W5" s="669"/>
      <c r="X5" s="669"/>
      <c r="Y5" s="715"/>
      <c r="Z5" s="733">
        <v>15.8</v>
      </c>
      <c r="AA5" s="733"/>
      <c r="AB5" s="733"/>
      <c r="AC5" s="733"/>
      <c r="AD5" s="734">
        <v>1973184</v>
      </c>
      <c r="AE5" s="734"/>
      <c r="AF5" s="734"/>
      <c r="AG5" s="734"/>
      <c r="AH5" s="734"/>
      <c r="AI5" s="734"/>
      <c r="AJ5" s="734"/>
      <c r="AK5" s="734"/>
      <c r="AL5" s="716">
        <v>27</v>
      </c>
      <c r="AM5" s="685"/>
      <c r="AN5" s="685"/>
      <c r="AO5" s="717"/>
      <c r="AP5" s="702" t="s">
        <v>223</v>
      </c>
      <c r="AQ5" s="703"/>
      <c r="AR5" s="703"/>
      <c r="AS5" s="703"/>
      <c r="AT5" s="703"/>
      <c r="AU5" s="703"/>
      <c r="AV5" s="703"/>
      <c r="AW5" s="703"/>
      <c r="AX5" s="703"/>
      <c r="AY5" s="703"/>
      <c r="AZ5" s="703"/>
      <c r="BA5" s="703"/>
      <c r="BB5" s="703"/>
      <c r="BC5" s="703"/>
      <c r="BD5" s="703"/>
      <c r="BE5" s="703"/>
      <c r="BF5" s="704"/>
      <c r="BG5" s="616">
        <v>1972782</v>
      </c>
      <c r="BH5" s="617"/>
      <c r="BI5" s="617"/>
      <c r="BJ5" s="617"/>
      <c r="BK5" s="617"/>
      <c r="BL5" s="617"/>
      <c r="BM5" s="617"/>
      <c r="BN5" s="618"/>
      <c r="BO5" s="665">
        <v>100</v>
      </c>
      <c r="BP5" s="665"/>
      <c r="BQ5" s="665"/>
      <c r="BR5" s="665"/>
      <c r="BS5" s="666" t="s">
        <v>132</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13" t="s">
        <v>227</v>
      </c>
      <c r="C6" s="614"/>
      <c r="D6" s="614"/>
      <c r="E6" s="614"/>
      <c r="F6" s="614"/>
      <c r="G6" s="614"/>
      <c r="H6" s="614"/>
      <c r="I6" s="614"/>
      <c r="J6" s="614"/>
      <c r="K6" s="614"/>
      <c r="L6" s="614"/>
      <c r="M6" s="614"/>
      <c r="N6" s="614"/>
      <c r="O6" s="614"/>
      <c r="P6" s="614"/>
      <c r="Q6" s="615"/>
      <c r="R6" s="616">
        <v>188810</v>
      </c>
      <c r="S6" s="617"/>
      <c r="T6" s="617"/>
      <c r="U6" s="617"/>
      <c r="V6" s="617"/>
      <c r="W6" s="617"/>
      <c r="X6" s="617"/>
      <c r="Y6" s="618"/>
      <c r="Z6" s="665">
        <v>1.5</v>
      </c>
      <c r="AA6" s="665"/>
      <c r="AB6" s="665"/>
      <c r="AC6" s="665"/>
      <c r="AD6" s="666">
        <v>188810</v>
      </c>
      <c r="AE6" s="666"/>
      <c r="AF6" s="666"/>
      <c r="AG6" s="666"/>
      <c r="AH6" s="666"/>
      <c r="AI6" s="666"/>
      <c r="AJ6" s="666"/>
      <c r="AK6" s="666"/>
      <c r="AL6" s="619">
        <v>2.6</v>
      </c>
      <c r="AM6" s="620"/>
      <c r="AN6" s="620"/>
      <c r="AO6" s="667"/>
      <c r="AP6" s="613" t="s">
        <v>228</v>
      </c>
      <c r="AQ6" s="614"/>
      <c r="AR6" s="614"/>
      <c r="AS6" s="614"/>
      <c r="AT6" s="614"/>
      <c r="AU6" s="614"/>
      <c r="AV6" s="614"/>
      <c r="AW6" s="614"/>
      <c r="AX6" s="614"/>
      <c r="AY6" s="614"/>
      <c r="AZ6" s="614"/>
      <c r="BA6" s="614"/>
      <c r="BB6" s="614"/>
      <c r="BC6" s="614"/>
      <c r="BD6" s="614"/>
      <c r="BE6" s="614"/>
      <c r="BF6" s="615"/>
      <c r="BG6" s="616">
        <v>1972782</v>
      </c>
      <c r="BH6" s="617"/>
      <c r="BI6" s="617"/>
      <c r="BJ6" s="617"/>
      <c r="BK6" s="617"/>
      <c r="BL6" s="617"/>
      <c r="BM6" s="617"/>
      <c r="BN6" s="618"/>
      <c r="BO6" s="665">
        <v>100</v>
      </c>
      <c r="BP6" s="665"/>
      <c r="BQ6" s="665"/>
      <c r="BR6" s="665"/>
      <c r="BS6" s="666" t="s">
        <v>132</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16">
        <v>85785</v>
      </c>
      <c r="CS6" s="617"/>
      <c r="CT6" s="617"/>
      <c r="CU6" s="617"/>
      <c r="CV6" s="617"/>
      <c r="CW6" s="617"/>
      <c r="CX6" s="617"/>
      <c r="CY6" s="618"/>
      <c r="CZ6" s="716">
        <v>0.7</v>
      </c>
      <c r="DA6" s="685"/>
      <c r="DB6" s="685"/>
      <c r="DC6" s="719"/>
      <c r="DD6" s="622" t="s">
        <v>132</v>
      </c>
      <c r="DE6" s="617"/>
      <c r="DF6" s="617"/>
      <c r="DG6" s="617"/>
      <c r="DH6" s="617"/>
      <c r="DI6" s="617"/>
      <c r="DJ6" s="617"/>
      <c r="DK6" s="617"/>
      <c r="DL6" s="617"/>
      <c r="DM6" s="617"/>
      <c r="DN6" s="617"/>
      <c r="DO6" s="617"/>
      <c r="DP6" s="618"/>
      <c r="DQ6" s="622">
        <v>85785</v>
      </c>
      <c r="DR6" s="617"/>
      <c r="DS6" s="617"/>
      <c r="DT6" s="617"/>
      <c r="DU6" s="617"/>
      <c r="DV6" s="617"/>
      <c r="DW6" s="617"/>
      <c r="DX6" s="617"/>
      <c r="DY6" s="617"/>
      <c r="DZ6" s="617"/>
      <c r="EA6" s="617"/>
      <c r="EB6" s="617"/>
      <c r="EC6" s="646"/>
    </row>
    <row r="7" spans="2:143" ht="11.25" customHeight="1" x14ac:dyDescent="0.15">
      <c r="B7" s="613" t="s">
        <v>230</v>
      </c>
      <c r="C7" s="614"/>
      <c r="D7" s="614"/>
      <c r="E7" s="614"/>
      <c r="F7" s="614"/>
      <c r="G7" s="614"/>
      <c r="H7" s="614"/>
      <c r="I7" s="614"/>
      <c r="J7" s="614"/>
      <c r="K7" s="614"/>
      <c r="L7" s="614"/>
      <c r="M7" s="614"/>
      <c r="N7" s="614"/>
      <c r="O7" s="614"/>
      <c r="P7" s="614"/>
      <c r="Q7" s="615"/>
      <c r="R7" s="616">
        <v>3384</v>
      </c>
      <c r="S7" s="617"/>
      <c r="T7" s="617"/>
      <c r="U7" s="617"/>
      <c r="V7" s="617"/>
      <c r="W7" s="617"/>
      <c r="X7" s="617"/>
      <c r="Y7" s="618"/>
      <c r="Z7" s="665">
        <v>0</v>
      </c>
      <c r="AA7" s="665"/>
      <c r="AB7" s="665"/>
      <c r="AC7" s="665"/>
      <c r="AD7" s="666">
        <v>3384</v>
      </c>
      <c r="AE7" s="666"/>
      <c r="AF7" s="666"/>
      <c r="AG7" s="666"/>
      <c r="AH7" s="666"/>
      <c r="AI7" s="666"/>
      <c r="AJ7" s="666"/>
      <c r="AK7" s="666"/>
      <c r="AL7" s="619">
        <v>0</v>
      </c>
      <c r="AM7" s="620"/>
      <c r="AN7" s="620"/>
      <c r="AO7" s="667"/>
      <c r="AP7" s="613" t="s">
        <v>231</v>
      </c>
      <c r="AQ7" s="614"/>
      <c r="AR7" s="614"/>
      <c r="AS7" s="614"/>
      <c r="AT7" s="614"/>
      <c r="AU7" s="614"/>
      <c r="AV7" s="614"/>
      <c r="AW7" s="614"/>
      <c r="AX7" s="614"/>
      <c r="AY7" s="614"/>
      <c r="AZ7" s="614"/>
      <c r="BA7" s="614"/>
      <c r="BB7" s="614"/>
      <c r="BC7" s="614"/>
      <c r="BD7" s="614"/>
      <c r="BE7" s="614"/>
      <c r="BF7" s="615"/>
      <c r="BG7" s="616">
        <v>693453</v>
      </c>
      <c r="BH7" s="617"/>
      <c r="BI7" s="617"/>
      <c r="BJ7" s="617"/>
      <c r="BK7" s="617"/>
      <c r="BL7" s="617"/>
      <c r="BM7" s="617"/>
      <c r="BN7" s="618"/>
      <c r="BO7" s="665">
        <v>35.1</v>
      </c>
      <c r="BP7" s="665"/>
      <c r="BQ7" s="665"/>
      <c r="BR7" s="665"/>
      <c r="BS7" s="666" t="s">
        <v>131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16">
        <v>1619572</v>
      </c>
      <c r="CS7" s="617"/>
      <c r="CT7" s="617"/>
      <c r="CU7" s="617"/>
      <c r="CV7" s="617"/>
      <c r="CW7" s="617"/>
      <c r="CX7" s="617"/>
      <c r="CY7" s="618"/>
      <c r="CZ7" s="665">
        <v>13.3</v>
      </c>
      <c r="DA7" s="665"/>
      <c r="DB7" s="665"/>
      <c r="DC7" s="665"/>
      <c r="DD7" s="622">
        <v>295535</v>
      </c>
      <c r="DE7" s="617"/>
      <c r="DF7" s="617"/>
      <c r="DG7" s="617"/>
      <c r="DH7" s="617"/>
      <c r="DI7" s="617"/>
      <c r="DJ7" s="617"/>
      <c r="DK7" s="617"/>
      <c r="DL7" s="617"/>
      <c r="DM7" s="617"/>
      <c r="DN7" s="617"/>
      <c r="DO7" s="617"/>
      <c r="DP7" s="618"/>
      <c r="DQ7" s="622">
        <v>1217461</v>
      </c>
      <c r="DR7" s="617"/>
      <c r="DS7" s="617"/>
      <c r="DT7" s="617"/>
      <c r="DU7" s="617"/>
      <c r="DV7" s="617"/>
      <c r="DW7" s="617"/>
      <c r="DX7" s="617"/>
      <c r="DY7" s="617"/>
      <c r="DZ7" s="617"/>
      <c r="EA7" s="617"/>
      <c r="EB7" s="617"/>
      <c r="EC7" s="646"/>
    </row>
    <row r="8" spans="2:143" ht="11.25" customHeight="1" x14ac:dyDescent="0.15">
      <c r="B8" s="613" t="s">
        <v>233</v>
      </c>
      <c r="C8" s="614"/>
      <c r="D8" s="614"/>
      <c r="E8" s="614"/>
      <c r="F8" s="614"/>
      <c r="G8" s="614"/>
      <c r="H8" s="614"/>
      <c r="I8" s="614"/>
      <c r="J8" s="614"/>
      <c r="K8" s="614"/>
      <c r="L8" s="614"/>
      <c r="M8" s="614"/>
      <c r="N8" s="614"/>
      <c r="O8" s="614"/>
      <c r="P8" s="614"/>
      <c r="Q8" s="615"/>
      <c r="R8" s="616">
        <v>7547</v>
      </c>
      <c r="S8" s="617"/>
      <c r="T8" s="617"/>
      <c r="U8" s="617"/>
      <c r="V8" s="617"/>
      <c r="W8" s="617"/>
      <c r="X8" s="617"/>
      <c r="Y8" s="618"/>
      <c r="Z8" s="665">
        <v>0.1</v>
      </c>
      <c r="AA8" s="665"/>
      <c r="AB8" s="665"/>
      <c r="AC8" s="665"/>
      <c r="AD8" s="666">
        <v>7547</v>
      </c>
      <c r="AE8" s="666"/>
      <c r="AF8" s="666"/>
      <c r="AG8" s="666"/>
      <c r="AH8" s="666"/>
      <c r="AI8" s="666"/>
      <c r="AJ8" s="666"/>
      <c r="AK8" s="666"/>
      <c r="AL8" s="619">
        <v>0.1</v>
      </c>
      <c r="AM8" s="620"/>
      <c r="AN8" s="620"/>
      <c r="AO8" s="667"/>
      <c r="AP8" s="613" t="s">
        <v>234</v>
      </c>
      <c r="AQ8" s="614"/>
      <c r="AR8" s="614"/>
      <c r="AS8" s="614"/>
      <c r="AT8" s="614"/>
      <c r="AU8" s="614"/>
      <c r="AV8" s="614"/>
      <c r="AW8" s="614"/>
      <c r="AX8" s="614"/>
      <c r="AY8" s="614"/>
      <c r="AZ8" s="614"/>
      <c r="BA8" s="614"/>
      <c r="BB8" s="614"/>
      <c r="BC8" s="614"/>
      <c r="BD8" s="614"/>
      <c r="BE8" s="614"/>
      <c r="BF8" s="615"/>
      <c r="BG8" s="616">
        <v>27975</v>
      </c>
      <c r="BH8" s="617"/>
      <c r="BI8" s="617"/>
      <c r="BJ8" s="617"/>
      <c r="BK8" s="617"/>
      <c r="BL8" s="617"/>
      <c r="BM8" s="617"/>
      <c r="BN8" s="618"/>
      <c r="BO8" s="665">
        <v>1.4</v>
      </c>
      <c r="BP8" s="665"/>
      <c r="BQ8" s="665"/>
      <c r="BR8" s="665"/>
      <c r="BS8" s="622" t="s">
        <v>131</v>
      </c>
      <c r="BT8" s="617"/>
      <c r="BU8" s="617"/>
      <c r="BV8" s="617"/>
      <c r="BW8" s="617"/>
      <c r="BX8" s="617"/>
      <c r="BY8" s="617"/>
      <c r="BZ8" s="617"/>
      <c r="CA8" s="617"/>
      <c r="CB8" s="646"/>
      <c r="CD8" s="647" t="s">
        <v>235</v>
      </c>
      <c r="CE8" s="644"/>
      <c r="CF8" s="644"/>
      <c r="CG8" s="644"/>
      <c r="CH8" s="644"/>
      <c r="CI8" s="644"/>
      <c r="CJ8" s="644"/>
      <c r="CK8" s="644"/>
      <c r="CL8" s="644"/>
      <c r="CM8" s="644"/>
      <c r="CN8" s="644"/>
      <c r="CO8" s="644"/>
      <c r="CP8" s="644"/>
      <c r="CQ8" s="645"/>
      <c r="CR8" s="616">
        <v>2885494</v>
      </c>
      <c r="CS8" s="617"/>
      <c r="CT8" s="617"/>
      <c r="CU8" s="617"/>
      <c r="CV8" s="617"/>
      <c r="CW8" s="617"/>
      <c r="CX8" s="617"/>
      <c r="CY8" s="618"/>
      <c r="CZ8" s="665">
        <v>23.7</v>
      </c>
      <c r="DA8" s="665"/>
      <c r="DB8" s="665"/>
      <c r="DC8" s="665"/>
      <c r="DD8" s="622">
        <v>61518</v>
      </c>
      <c r="DE8" s="617"/>
      <c r="DF8" s="617"/>
      <c r="DG8" s="617"/>
      <c r="DH8" s="617"/>
      <c r="DI8" s="617"/>
      <c r="DJ8" s="617"/>
      <c r="DK8" s="617"/>
      <c r="DL8" s="617"/>
      <c r="DM8" s="617"/>
      <c r="DN8" s="617"/>
      <c r="DO8" s="617"/>
      <c r="DP8" s="618"/>
      <c r="DQ8" s="622">
        <v>1794377</v>
      </c>
      <c r="DR8" s="617"/>
      <c r="DS8" s="617"/>
      <c r="DT8" s="617"/>
      <c r="DU8" s="617"/>
      <c r="DV8" s="617"/>
      <c r="DW8" s="617"/>
      <c r="DX8" s="617"/>
      <c r="DY8" s="617"/>
      <c r="DZ8" s="617"/>
      <c r="EA8" s="617"/>
      <c r="EB8" s="617"/>
      <c r="EC8" s="646"/>
    </row>
    <row r="9" spans="2:143" ht="11.25" customHeight="1" x14ac:dyDescent="0.15">
      <c r="B9" s="613" t="s">
        <v>236</v>
      </c>
      <c r="C9" s="614"/>
      <c r="D9" s="614"/>
      <c r="E9" s="614"/>
      <c r="F9" s="614"/>
      <c r="G9" s="614"/>
      <c r="H9" s="614"/>
      <c r="I9" s="614"/>
      <c r="J9" s="614"/>
      <c r="K9" s="614"/>
      <c r="L9" s="614"/>
      <c r="M9" s="614"/>
      <c r="N9" s="614"/>
      <c r="O9" s="614"/>
      <c r="P9" s="614"/>
      <c r="Q9" s="615"/>
      <c r="R9" s="616">
        <v>7022</v>
      </c>
      <c r="S9" s="617"/>
      <c r="T9" s="617"/>
      <c r="U9" s="617"/>
      <c r="V9" s="617"/>
      <c r="W9" s="617"/>
      <c r="X9" s="617"/>
      <c r="Y9" s="618"/>
      <c r="Z9" s="665">
        <v>0.1</v>
      </c>
      <c r="AA9" s="665"/>
      <c r="AB9" s="665"/>
      <c r="AC9" s="665"/>
      <c r="AD9" s="666">
        <v>7022</v>
      </c>
      <c r="AE9" s="666"/>
      <c r="AF9" s="666"/>
      <c r="AG9" s="666"/>
      <c r="AH9" s="666"/>
      <c r="AI9" s="666"/>
      <c r="AJ9" s="666"/>
      <c r="AK9" s="666"/>
      <c r="AL9" s="619">
        <v>0.1</v>
      </c>
      <c r="AM9" s="620"/>
      <c r="AN9" s="620"/>
      <c r="AO9" s="667"/>
      <c r="AP9" s="613" t="s">
        <v>237</v>
      </c>
      <c r="AQ9" s="614"/>
      <c r="AR9" s="614"/>
      <c r="AS9" s="614"/>
      <c r="AT9" s="614"/>
      <c r="AU9" s="614"/>
      <c r="AV9" s="614"/>
      <c r="AW9" s="614"/>
      <c r="AX9" s="614"/>
      <c r="AY9" s="614"/>
      <c r="AZ9" s="614"/>
      <c r="BA9" s="614"/>
      <c r="BB9" s="614"/>
      <c r="BC9" s="614"/>
      <c r="BD9" s="614"/>
      <c r="BE9" s="614"/>
      <c r="BF9" s="615"/>
      <c r="BG9" s="616">
        <v>552547</v>
      </c>
      <c r="BH9" s="617"/>
      <c r="BI9" s="617"/>
      <c r="BJ9" s="617"/>
      <c r="BK9" s="617"/>
      <c r="BL9" s="617"/>
      <c r="BM9" s="617"/>
      <c r="BN9" s="618"/>
      <c r="BO9" s="665">
        <v>28</v>
      </c>
      <c r="BP9" s="665"/>
      <c r="BQ9" s="665"/>
      <c r="BR9" s="665"/>
      <c r="BS9" s="622" t="s">
        <v>131</v>
      </c>
      <c r="BT9" s="617"/>
      <c r="BU9" s="617"/>
      <c r="BV9" s="617"/>
      <c r="BW9" s="617"/>
      <c r="BX9" s="617"/>
      <c r="BY9" s="617"/>
      <c r="BZ9" s="617"/>
      <c r="CA9" s="617"/>
      <c r="CB9" s="646"/>
      <c r="CD9" s="647" t="s">
        <v>238</v>
      </c>
      <c r="CE9" s="644"/>
      <c r="CF9" s="644"/>
      <c r="CG9" s="644"/>
      <c r="CH9" s="644"/>
      <c r="CI9" s="644"/>
      <c r="CJ9" s="644"/>
      <c r="CK9" s="644"/>
      <c r="CL9" s="644"/>
      <c r="CM9" s="644"/>
      <c r="CN9" s="644"/>
      <c r="CO9" s="644"/>
      <c r="CP9" s="644"/>
      <c r="CQ9" s="645"/>
      <c r="CR9" s="616">
        <v>1601176</v>
      </c>
      <c r="CS9" s="617"/>
      <c r="CT9" s="617"/>
      <c r="CU9" s="617"/>
      <c r="CV9" s="617"/>
      <c r="CW9" s="617"/>
      <c r="CX9" s="617"/>
      <c r="CY9" s="618"/>
      <c r="CZ9" s="665">
        <v>13.2</v>
      </c>
      <c r="DA9" s="665"/>
      <c r="DB9" s="665"/>
      <c r="DC9" s="665"/>
      <c r="DD9" s="622">
        <v>100850</v>
      </c>
      <c r="DE9" s="617"/>
      <c r="DF9" s="617"/>
      <c r="DG9" s="617"/>
      <c r="DH9" s="617"/>
      <c r="DI9" s="617"/>
      <c r="DJ9" s="617"/>
      <c r="DK9" s="617"/>
      <c r="DL9" s="617"/>
      <c r="DM9" s="617"/>
      <c r="DN9" s="617"/>
      <c r="DO9" s="617"/>
      <c r="DP9" s="618"/>
      <c r="DQ9" s="622">
        <v>1280746</v>
      </c>
      <c r="DR9" s="617"/>
      <c r="DS9" s="617"/>
      <c r="DT9" s="617"/>
      <c r="DU9" s="617"/>
      <c r="DV9" s="617"/>
      <c r="DW9" s="617"/>
      <c r="DX9" s="617"/>
      <c r="DY9" s="617"/>
      <c r="DZ9" s="617"/>
      <c r="EA9" s="617"/>
      <c r="EB9" s="617"/>
      <c r="EC9" s="646"/>
    </row>
    <row r="10" spans="2:143" ht="11.25" customHeight="1" x14ac:dyDescent="0.15">
      <c r="B10" s="613" t="s">
        <v>239</v>
      </c>
      <c r="C10" s="614"/>
      <c r="D10" s="614"/>
      <c r="E10" s="614"/>
      <c r="F10" s="614"/>
      <c r="G10" s="614"/>
      <c r="H10" s="614"/>
      <c r="I10" s="614"/>
      <c r="J10" s="614"/>
      <c r="K10" s="614"/>
      <c r="L10" s="614"/>
      <c r="M10" s="614"/>
      <c r="N10" s="614"/>
      <c r="O10" s="614"/>
      <c r="P10" s="614"/>
      <c r="Q10" s="615"/>
      <c r="R10" s="616" t="s">
        <v>132</v>
      </c>
      <c r="S10" s="617"/>
      <c r="T10" s="617"/>
      <c r="U10" s="617"/>
      <c r="V10" s="617"/>
      <c r="W10" s="617"/>
      <c r="X10" s="617"/>
      <c r="Y10" s="618"/>
      <c r="Z10" s="665" t="s">
        <v>132</v>
      </c>
      <c r="AA10" s="665"/>
      <c r="AB10" s="665"/>
      <c r="AC10" s="665"/>
      <c r="AD10" s="666" t="s">
        <v>131</v>
      </c>
      <c r="AE10" s="666"/>
      <c r="AF10" s="666"/>
      <c r="AG10" s="666"/>
      <c r="AH10" s="666"/>
      <c r="AI10" s="666"/>
      <c r="AJ10" s="666"/>
      <c r="AK10" s="666"/>
      <c r="AL10" s="619" t="s">
        <v>132</v>
      </c>
      <c r="AM10" s="620"/>
      <c r="AN10" s="620"/>
      <c r="AO10" s="667"/>
      <c r="AP10" s="613" t="s">
        <v>240</v>
      </c>
      <c r="AQ10" s="614"/>
      <c r="AR10" s="614"/>
      <c r="AS10" s="614"/>
      <c r="AT10" s="614"/>
      <c r="AU10" s="614"/>
      <c r="AV10" s="614"/>
      <c r="AW10" s="614"/>
      <c r="AX10" s="614"/>
      <c r="AY10" s="614"/>
      <c r="AZ10" s="614"/>
      <c r="BA10" s="614"/>
      <c r="BB10" s="614"/>
      <c r="BC10" s="614"/>
      <c r="BD10" s="614"/>
      <c r="BE10" s="614"/>
      <c r="BF10" s="615"/>
      <c r="BG10" s="616">
        <v>49550</v>
      </c>
      <c r="BH10" s="617"/>
      <c r="BI10" s="617"/>
      <c r="BJ10" s="617"/>
      <c r="BK10" s="617"/>
      <c r="BL10" s="617"/>
      <c r="BM10" s="617"/>
      <c r="BN10" s="618"/>
      <c r="BO10" s="665">
        <v>2.5</v>
      </c>
      <c r="BP10" s="665"/>
      <c r="BQ10" s="665"/>
      <c r="BR10" s="665"/>
      <c r="BS10" s="622" t="s">
        <v>241</v>
      </c>
      <c r="BT10" s="617"/>
      <c r="BU10" s="617"/>
      <c r="BV10" s="617"/>
      <c r="BW10" s="617"/>
      <c r="BX10" s="617"/>
      <c r="BY10" s="617"/>
      <c r="BZ10" s="617"/>
      <c r="CA10" s="617"/>
      <c r="CB10" s="646"/>
      <c r="CD10" s="647" t="s">
        <v>242</v>
      </c>
      <c r="CE10" s="644"/>
      <c r="CF10" s="644"/>
      <c r="CG10" s="644"/>
      <c r="CH10" s="644"/>
      <c r="CI10" s="644"/>
      <c r="CJ10" s="644"/>
      <c r="CK10" s="644"/>
      <c r="CL10" s="644"/>
      <c r="CM10" s="644"/>
      <c r="CN10" s="644"/>
      <c r="CO10" s="644"/>
      <c r="CP10" s="644"/>
      <c r="CQ10" s="645"/>
      <c r="CR10" s="616">
        <v>10000</v>
      </c>
      <c r="CS10" s="617"/>
      <c r="CT10" s="617"/>
      <c r="CU10" s="617"/>
      <c r="CV10" s="617"/>
      <c r="CW10" s="617"/>
      <c r="CX10" s="617"/>
      <c r="CY10" s="618"/>
      <c r="CZ10" s="665">
        <v>0.1</v>
      </c>
      <c r="DA10" s="665"/>
      <c r="DB10" s="665"/>
      <c r="DC10" s="665"/>
      <c r="DD10" s="622" t="s">
        <v>131</v>
      </c>
      <c r="DE10" s="617"/>
      <c r="DF10" s="617"/>
      <c r="DG10" s="617"/>
      <c r="DH10" s="617"/>
      <c r="DI10" s="617"/>
      <c r="DJ10" s="617"/>
      <c r="DK10" s="617"/>
      <c r="DL10" s="617"/>
      <c r="DM10" s="617"/>
      <c r="DN10" s="617"/>
      <c r="DO10" s="617"/>
      <c r="DP10" s="618"/>
      <c r="DQ10" s="622">
        <v>10000</v>
      </c>
      <c r="DR10" s="617"/>
      <c r="DS10" s="617"/>
      <c r="DT10" s="617"/>
      <c r="DU10" s="617"/>
      <c r="DV10" s="617"/>
      <c r="DW10" s="617"/>
      <c r="DX10" s="617"/>
      <c r="DY10" s="617"/>
      <c r="DZ10" s="617"/>
      <c r="EA10" s="617"/>
      <c r="EB10" s="617"/>
      <c r="EC10" s="646"/>
    </row>
    <row r="11" spans="2:143" ht="11.25" customHeight="1" x14ac:dyDescent="0.15">
      <c r="B11" s="613" t="s">
        <v>243</v>
      </c>
      <c r="C11" s="614"/>
      <c r="D11" s="614"/>
      <c r="E11" s="614"/>
      <c r="F11" s="614"/>
      <c r="G11" s="614"/>
      <c r="H11" s="614"/>
      <c r="I11" s="614"/>
      <c r="J11" s="614"/>
      <c r="K11" s="614"/>
      <c r="L11" s="614"/>
      <c r="M11" s="614"/>
      <c r="N11" s="614"/>
      <c r="O11" s="614"/>
      <c r="P11" s="614"/>
      <c r="Q11" s="615"/>
      <c r="R11" s="616" t="s">
        <v>241</v>
      </c>
      <c r="S11" s="617"/>
      <c r="T11" s="617"/>
      <c r="U11" s="617"/>
      <c r="V11" s="617"/>
      <c r="W11" s="617"/>
      <c r="X11" s="617"/>
      <c r="Y11" s="618"/>
      <c r="Z11" s="665" t="s">
        <v>241</v>
      </c>
      <c r="AA11" s="665"/>
      <c r="AB11" s="665"/>
      <c r="AC11" s="665"/>
      <c r="AD11" s="666" t="s">
        <v>132</v>
      </c>
      <c r="AE11" s="666"/>
      <c r="AF11" s="666"/>
      <c r="AG11" s="666"/>
      <c r="AH11" s="666"/>
      <c r="AI11" s="666"/>
      <c r="AJ11" s="666"/>
      <c r="AK11" s="666"/>
      <c r="AL11" s="619" t="s">
        <v>132</v>
      </c>
      <c r="AM11" s="620"/>
      <c r="AN11" s="620"/>
      <c r="AO11" s="667"/>
      <c r="AP11" s="613" t="s">
        <v>244</v>
      </c>
      <c r="AQ11" s="614"/>
      <c r="AR11" s="614"/>
      <c r="AS11" s="614"/>
      <c r="AT11" s="614"/>
      <c r="AU11" s="614"/>
      <c r="AV11" s="614"/>
      <c r="AW11" s="614"/>
      <c r="AX11" s="614"/>
      <c r="AY11" s="614"/>
      <c r="AZ11" s="614"/>
      <c r="BA11" s="614"/>
      <c r="BB11" s="614"/>
      <c r="BC11" s="614"/>
      <c r="BD11" s="614"/>
      <c r="BE11" s="614"/>
      <c r="BF11" s="615"/>
      <c r="BG11" s="616">
        <v>63381</v>
      </c>
      <c r="BH11" s="617"/>
      <c r="BI11" s="617"/>
      <c r="BJ11" s="617"/>
      <c r="BK11" s="617"/>
      <c r="BL11" s="617"/>
      <c r="BM11" s="617"/>
      <c r="BN11" s="618"/>
      <c r="BO11" s="665">
        <v>3.2</v>
      </c>
      <c r="BP11" s="665"/>
      <c r="BQ11" s="665"/>
      <c r="BR11" s="665"/>
      <c r="BS11" s="622" t="s">
        <v>241</v>
      </c>
      <c r="BT11" s="617"/>
      <c r="BU11" s="617"/>
      <c r="BV11" s="617"/>
      <c r="BW11" s="617"/>
      <c r="BX11" s="617"/>
      <c r="BY11" s="617"/>
      <c r="BZ11" s="617"/>
      <c r="CA11" s="617"/>
      <c r="CB11" s="646"/>
      <c r="CD11" s="647" t="s">
        <v>245</v>
      </c>
      <c r="CE11" s="644"/>
      <c r="CF11" s="644"/>
      <c r="CG11" s="644"/>
      <c r="CH11" s="644"/>
      <c r="CI11" s="644"/>
      <c r="CJ11" s="644"/>
      <c r="CK11" s="644"/>
      <c r="CL11" s="644"/>
      <c r="CM11" s="644"/>
      <c r="CN11" s="644"/>
      <c r="CO11" s="644"/>
      <c r="CP11" s="644"/>
      <c r="CQ11" s="645"/>
      <c r="CR11" s="616">
        <v>1580320</v>
      </c>
      <c r="CS11" s="617"/>
      <c r="CT11" s="617"/>
      <c r="CU11" s="617"/>
      <c r="CV11" s="617"/>
      <c r="CW11" s="617"/>
      <c r="CX11" s="617"/>
      <c r="CY11" s="618"/>
      <c r="CZ11" s="665">
        <v>13</v>
      </c>
      <c r="DA11" s="665"/>
      <c r="DB11" s="665"/>
      <c r="DC11" s="665"/>
      <c r="DD11" s="622">
        <v>669218</v>
      </c>
      <c r="DE11" s="617"/>
      <c r="DF11" s="617"/>
      <c r="DG11" s="617"/>
      <c r="DH11" s="617"/>
      <c r="DI11" s="617"/>
      <c r="DJ11" s="617"/>
      <c r="DK11" s="617"/>
      <c r="DL11" s="617"/>
      <c r="DM11" s="617"/>
      <c r="DN11" s="617"/>
      <c r="DO11" s="617"/>
      <c r="DP11" s="618"/>
      <c r="DQ11" s="622">
        <v>590398</v>
      </c>
      <c r="DR11" s="617"/>
      <c r="DS11" s="617"/>
      <c r="DT11" s="617"/>
      <c r="DU11" s="617"/>
      <c r="DV11" s="617"/>
      <c r="DW11" s="617"/>
      <c r="DX11" s="617"/>
      <c r="DY11" s="617"/>
      <c r="DZ11" s="617"/>
      <c r="EA11" s="617"/>
      <c r="EB11" s="617"/>
      <c r="EC11" s="646"/>
    </row>
    <row r="12" spans="2:143" ht="11.25" customHeight="1" x14ac:dyDescent="0.15">
      <c r="B12" s="613" t="s">
        <v>246</v>
      </c>
      <c r="C12" s="614"/>
      <c r="D12" s="614"/>
      <c r="E12" s="614"/>
      <c r="F12" s="614"/>
      <c r="G12" s="614"/>
      <c r="H12" s="614"/>
      <c r="I12" s="614"/>
      <c r="J12" s="614"/>
      <c r="K12" s="614"/>
      <c r="L12" s="614"/>
      <c r="M12" s="614"/>
      <c r="N12" s="614"/>
      <c r="O12" s="614"/>
      <c r="P12" s="614"/>
      <c r="Q12" s="615"/>
      <c r="R12" s="616">
        <v>294504</v>
      </c>
      <c r="S12" s="617"/>
      <c r="T12" s="617"/>
      <c r="U12" s="617"/>
      <c r="V12" s="617"/>
      <c r="W12" s="617"/>
      <c r="X12" s="617"/>
      <c r="Y12" s="618"/>
      <c r="Z12" s="665">
        <v>2.4</v>
      </c>
      <c r="AA12" s="665"/>
      <c r="AB12" s="665"/>
      <c r="AC12" s="665"/>
      <c r="AD12" s="666">
        <v>294504</v>
      </c>
      <c r="AE12" s="666"/>
      <c r="AF12" s="666"/>
      <c r="AG12" s="666"/>
      <c r="AH12" s="666"/>
      <c r="AI12" s="666"/>
      <c r="AJ12" s="666"/>
      <c r="AK12" s="666"/>
      <c r="AL12" s="619">
        <v>4</v>
      </c>
      <c r="AM12" s="620"/>
      <c r="AN12" s="620"/>
      <c r="AO12" s="667"/>
      <c r="AP12" s="613" t="s">
        <v>247</v>
      </c>
      <c r="AQ12" s="614"/>
      <c r="AR12" s="614"/>
      <c r="AS12" s="614"/>
      <c r="AT12" s="614"/>
      <c r="AU12" s="614"/>
      <c r="AV12" s="614"/>
      <c r="AW12" s="614"/>
      <c r="AX12" s="614"/>
      <c r="AY12" s="614"/>
      <c r="AZ12" s="614"/>
      <c r="BA12" s="614"/>
      <c r="BB12" s="614"/>
      <c r="BC12" s="614"/>
      <c r="BD12" s="614"/>
      <c r="BE12" s="614"/>
      <c r="BF12" s="615"/>
      <c r="BG12" s="616">
        <v>1118124</v>
      </c>
      <c r="BH12" s="617"/>
      <c r="BI12" s="617"/>
      <c r="BJ12" s="617"/>
      <c r="BK12" s="617"/>
      <c r="BL12" s="617"/>
      <c r="BM12" s="617"/>
      <c r="BN12" s="618"/>
      <c r="BO12" s="665">
        <v>56.7</v>
      </c>
      <c r="BP12" s="665"/>
      <c r="BQ12" s="665"/>
      <c r="BR12" s="665"/>
      <c r="BS12" s="622" t="s">
        <v>132</v>
      </c>
      <c r="BT12" s="617"/>
      <c r="BU12" s="617"/>
      <c r="BV12" s="617"/>
      <c r="BW12" s="617"/>
      <c r="BX12" s="617"/>
      <c r="BY12" s="617"/>
      <c r="BZ12" s="617"/>
      <c r="CA12" s="617"/>
      <c r="CB12" s="646"/>
      <c r="CD12" s="647" t="s">
        <v>248</v>
      </c>
      <c r="CE12" s="644"/>
      <c r="CF12" s="644"/>
      <c r="CG12" s="644"/>
      <c r="CH12" s="644"/>
      <c r="CI12" s="644"/>
      <c r="CJ12" s="644"/>
      <c r="CK12" s="644"/>
      <c r="CL12" s="644"/>
      <c r="CM12" s="644"/>
      <c r="CN12" s="644"/>
      <c r="CO12" s="644"/>
      <c r="CP12" s="644"/>
      <c r="CQ12" s="645"/>
      <c r="CR12" s="616">
        <v>335718</v>
      </c>
      <c r="CS12" s="617"/>
      <c r="CT12" s="617"/>
      <c r="CU12" s="617"/>
      <c r="CV12" s="617"/>
      <c r="CW12" s="617"/>
      <c r="CX12" s="617"/>
      <c r="CY12" s="618"/>
      <c r="CZ12" s="665">
        <v>2.8</v>
      </c>
      <c r="DA12" s="665"/>
      <c r="DB12" s="665"/>
      <c r="DC12" s="665"/>
      <c r="DD12" s="622">
        <v>108177</v>
      </c>
      <c r="DE12" s="617"/>
      <c r="DF12" s="617"/>
      <c r="DG12" s="617"/>
      <c r="DH12" s="617"/>
      <c r="DI12" s="617"/>
      <c r="DJ12" s="617"/>
      <c r="DK12" s="617"/>
      <c r="DL12" s="617"/>
      <c r="DM12" s="617"/>
      <c r="DN12" s="617"/>
      <c r="DO12" s="617"/>
      <c r="DP12" s="618"/>
      <c r="DQ12" s="622">
        <v>258021</v>
      </c>
      <c r="DR12" s="617"/>
      <c r="DS12" s="617"/>
      <c r="DT12" s="617"/>
      <c r="DU12" s="617"/>
      <c r="DV12" s="617"/>
      <c r="DW12" s="617"/>
      <c r="DX12" s="617"/>
      <c r="DY12" s="617"/>
      <c r="DZ12" s="617"/>
      <c r="EA12" s="617"/>
      <c r="EB12" s="617"/>
      <c r="EC12" s="646"/>
    </row>
    <row r="13" spans="2:143" ht="11.25" customHeight="1" x14ac:dyDescent="0.15">
      <c r="B13" s="613" t="s">
        <v>249</v>
      </c>
      <c r="C13" s="614"/>
      <c r="D13" s="614"/>
      <c r="E13" s="614"/>
      <c r="F13" s="614"/>
      <c r="G13" s="614"/>
      <c r="H13" s="614"/>
      <c r="I13" s="614"/>
      <c r="J13" s="614"/>
      <c r="K13" s="614"/>
      <c r="L13" s="614"/>
      <c r="M13" s="614"/>
      <c r="N13" s="614"/>
      <c r="O13" s="614"/>
      <c r="P13" s="614"/>
      <c r="Q13" s="615"/>
      <c r="R13" s="616">
        <v>6222</v>
      </c>
      <c r="S13" s="617"/>
      <c r="T13" s="617"/>
      <c r="U13" s="617"/>
      <c r="V13" s="617"/>
      <c r="W13" s="617"/>
      <c r="X13" s="617"/>
      <c r="Y13" s="618"/>
      <c r="Z13" s="665">
        <v>0</v>
      </c>
      <c r="AA13" s="665"/>
      <c r="AB13" s="665"/>
      <c r="AC13" s="665"/>
      <c r="AD13" s="666">
        <v>6222</v>
      </c>
      <c r="AE13" s="666"/>
      <c r="AF13" s="666"/>
      <c r="AG13" s="666"/>
      <c r="AH13" s="666"/>
      <c r="AI13" s="666"/>
      <c r="AJ13" s="666"/>
      <c r="AK13" s="666"/>
      <c r="AL13" s="619">
        <v>0.1</v>
      </c>
      <c r="AM13" s="620"/>
      <c r="AN13" s="620"/>
      <c r="AO13" s="667"/>
      <c r="AP13" s="613" t="s">
        <v>250</v>
      </c>
      <c r="AQ13" s="614"/>
      <c r="AR13" s="614"/>
      <c r="AS13" s="614"/>
      <c r="AT13" s="614"/>
      <c r="AU13" s="614"/>
      <c r="AV13" s="614"/>
      <c r="AW13" s="614"/>
      <c r="AX13" s="614"/>
      <c r="AY13" s="614"/>
      <c r="AZ13" s="614"/>
      <c r="BA13" s="614"/>
      <c r="BB13" s="614"/>
      <c r="BC13" s="614"/>
      <c r="BD13" s="614"/>
      <c r="BE13" s="614"/>
      <c r="BF13" s="615"/>
      <c r="BG13" s="616">
        <v>932784</v>
      </c>
      <c r="BH13" s="617"/>
      <c r="BI13" s="617"/>
      <c r="BJ13" s="617"/>
      <c r="BK13" s="617"/>
      <c r="BL13" s="617"/>
      <c r="BM13" s="617"/>
      <c r="BN13" s="618"/>
      <c r="BO13" s="665">
        <v>47.3</v>
      </c>
      <c r="BP13" s="665"/>
      <c r="BQ13" s="665"/>
      <c r="BR13" s="665"/>
      <c r="BS13" s="622" t="s">
        <v>132</v>
      </c>
      <c r="BT13" s="617"/>
      <c r="BU13" s="617"/>
      <c r="BV13" s="617"/>
      <c r="BW13" s="617"/>
      <c r="BX13" s="617"/>
      <c r="BY13" s="617"/>
      <c r="BZ13" s="617"/>
      <c r="CA13" s="617"/>
      <c r="CB13" s="646"/>
      <c r="CD13" s="647" t="s">
        <v>251</v>
      </c>
      <c r="CE13" s="644"/>
      <c r="CF13" s="644"/>
      <c r="CG13" s="644"/>
      <c r="CH13" s="644"/>
      <c r="CI13" s="644"/>
      <c r="CJ13" s="644"/>
      <c r="CK13" s="644"/>
      <c r="CL13" s="644"/>
      <c r="CM13" s="644"/>
      <c r="CN13" s="644"/>
      <c r="CO13" s="644"/>
      <c r="CP13" s="644"/>
      <c r="CQ13" s="645"/>
      <c r="CR13" s="616">
        <v>974372</v>
      </c>
      <c r="CS13" s="617"/>
      <c r="CT13" s="617"/>
      <c r="CU13" s="617"/>
      <c r="CV13" s="617"/>
      <c r="CW13" s="617"/>
      <c r="CX13" s="617"/>
      <c r="CY13" s="618"/>
      <c r="CZ13" s="665">
        <v>8</v>
      </c>
      <c r="DA13" s="665"/>
      <c r="DB13" s="665"/>
      <c r="DC13" s="665"/>
      <c r="DD13" s="622">
        <v>539743</v>
      </c>
      <c r="DE13" s="617"/>
      <c r="DF13" s="617"/>
      <c r="DG13" s="617"/>
      <c r="DH13" s="617"/>
      <c r="DI13" s="617"/>
      <c r="DJ13" s="617"/>
      <c r="DK13" s="617"/>
      <c r="DL13" s="617"/>
      <c r="DM13" s="617"/>
      <c r="DN13" s="617"/>
      <c r="DO13" s="617"/>
      <c r="DP13" s="618"/>
      <c r="DQ13" s="622">
        <v>495816</v>
      </c>
      <c r="DR13" s="617"/>
      <c r="DS13" s="617"/>
      <c r="DT13" s="617"/>
      <c r="DU13" s="617"/>
      <c r="DV13" s="617"/>
      <c r="DW13" s="617"/>
      <c r="DX13" s="617"/>
      <c r="DY13" s="617"/>
      <c r="DZ13" s="617"/>
      <c r="EA13" s="617"/>
      <c r="EB13" s="617"/>
      <c r="EC13" s="646"/>
    </row>
    <row r="14" spans="2:143" ht="11.25" customHeight="1" x14ac:dyDescent="0.15">
      <c r="B14" s="613" t="s">
        <v>252</v>
      </c>
      <c r="C14" s="614"/>
      <c r="D14" s="614"/>
      <c r="E14" s="614"/>
      <c r="F14" s="614"/>
      <c r="G14" s="614"/>
      <c r="H14" s="614"/>
      <c r="I14" s="614"/>
      <c r="J14" s="614"/>
      <c r="K14" s="614"/>
      <c r="L14" s="614"/>
      <c r="M14" s="614"/>
      <c r="N14" s="614"/>
      <c r="O14" s="614"/>
      <c r="P14" s="614"/>
      <c r="Q14" s="615"/>
      <c r="R14" s="616" t="s">
        <v>132</v>
      </c>
      <c r="S14" s="617"/>
      <c r="T14" s="617"/>
      <c r="U14" s="617"/>
      <c r="V14" s="617"/>
      <c r="W14" s="617"/>
      <c r="X14" s="617"/>
      <c r="Y14" s="618"/>
      <c r="Z14" s="665" t="s">
        <v>132</v>
      </c>
      <c r="AA14" s="665"/>
      <c r="AB14" s="665"/>
      <c r="AC14" s="665"/>
      <c r="AD14" s="666" t="s">
        <v>132</v>
      </c>
      <c r="AE14" s="666"/>
      <c r="AF14" s="666"/>
      <c r="AG14" s="666"/>
      <c r="AH14" s="666"/>
      <c r="AI14" s="666"/>
      <c r="AJ14" s="666"/>
      <c r="AK14" s="666"/>
      <c r="AL14" s="619" t="s">
        <v>132</v>
      </c>
      <c r="AM14" s="620"/>
      <c r="AN14" s="620"/>
      <c r="AO14" s="667"/>
      <c r="AP14" s="613" t="s">
        <v>253</v>
      </c>
      <c r="AQ14" s="614"/>
      <c r="AR14" s="614"/>
      <c r="AS14" s="614"/>
      <c r="AT14" s="614"/>
      <c r="AU14" s="614"/>
      <c r="AV14" s="614"/>
      <c r="AW14" s="614"/>
      <c r="AX14" s="614"/>
      <c r="AY14" s="614"/>
      <c r="AZ14" s="614"/>
      <c r="BA14" s="614"/>
      <c r="BB14" s="614"/>
      <c r="BC14" s="614"/>
      <c r="BD14" s="614"/>
      <c r="BE14" s="614"/>
      <c r="BF14" s="615"/>
      <c r="BG14" s="616">
        <v>71635</v>
      </c>
      <c r="BH14" s="617"/>
      <c r="BI14" s="617"/>
      <c r="BJ14" s="617"/>
      <c r="BK14" s="617"/>
      <c r="BL14" s="617"/>
      <c r="BM14" s="617"/>
      <c r="BN14" s="618"/>
      <c r="BO14" s="665">
        <v>3.6</v>
      </c>
      <c r="BP14" s="665"/>
      <c r="BQ14" s="665"/>
      <c r="BR14" s="665"/>
      <c r="BS14" s="622" t="s">
        <v>241</v>
      </c>
      <c r="BT14" s="617"/>
      <c r="BU14" s="617"/>
      <c r="BV14" s="617"/>
      <c r="BW14" s="617"/>
      <c r="BX14" s="617"/>
      <c r="BY14" s="617"/>
      <c r="BZ14" s="617"/>
      <c r="CA14" s="617"/>
      <c r="CB14" s="646"/>
      <c r="CD14" s="647" t="s">
        <v>254</v>
      </c>
      <c r="CE14" s="644"/>
      <c r="CF14" s="644"/>
      <c r="CG14" s="644"/>
      <c r="CH14" s="644"/>
      <c r="CI14" s="644"/>
      <c r="CJ14" s="644"/>
      <c r="CK14" s="644"/>
      <c r="CL14" s="644"/>
      <c r="CM14" s="644"/>
      <c r="CN14" s="644"/>
      <c r="CO14" s="644"/>
      <c r="CP14" s="644"/>
      <c r="CQ14" s="645"/>
      <c r="CR14" s="616">
        <v>733406</v>
      </c>
      <c r="CS14" s="617"/>
      <c r="CT14" s="617"/>
      <c r="CU14" s="617"/>
      <c r="CV14" s="617"/>
      <c r="CW14" s="617"/>
      <c r="CX14" s="617"/>
      <c r="CY14" s="618"/>
      <c r="CZ14" s="665">
        <v>6</v>
      </c>
      <c r="DA14" s="665"/>
      <c r="DB14" s="665"/>
      <c r="DC14" s="665"/>
      <c r="DD14" s="622">
        <v>297179</v>
      </c>
      <c r="DE14" s="617"/>
      <c r="DF14" s="617"/>
      <c r="DG14" s="617"/>
      <c r="DH14" s="617"/>
      <c r="DI14" s="617"/>
      <c r="DJ14" s="617"/>
      <c r="DK14" s="617"/>
      <c r="DL14" s="617"/>
      <c r="DM14" s="617"/>
      <c r="DN14" s="617"/>
      <c r="DO14" s="617"/>
      <c r="DP14" s="618"/>
      <c r="DQ14" s="622">
        <v>433339</v>
      </c>
      <c r="DR14" s="617"/>
      <c r="DS14" s="617"/>
      <c r="DT14" s="617"/>
      <c r="DU14" s="617"/>
      <c r="DV14" s="617"/>
      <c r="DW14" s="617"/>
      <c r="DX14" s="617"/>
      <c r="DY14" s="617"/>
      <c r="DZ14" s="617"/>
      <c r="EA14" s="617"/>
      <c r="EB14" s="617"/>
      <c r="EC14" s="646"/>
    </row>
    <row r="15" spans="2:143" ht="11.25" customHeight="1" x14ac:dyDescent="0.15">
      <c r="B15" s="613" t="s">
        <v>255</v>
      </c>
      <c r="C15" s="614"/>
      <c r="D15" s="614"/>
      <c r="E15" s="614"/>
      <c r="F15" s="614"/>
      <c r="G15" s="614"/>
      <c r="H15" s="614"/>
      <c r="I15" s="614"/>
      <c r="J15" s="614"/>
      <c r="K15" s="614"/>
      <c r="L15" s="614"/>
      <c r="M15" s="614"/>
      <c r="N15" s="614"/>
      <c r="O15" s="614"/>
      <c r="P15" s="614"/>
      <c r="Q15" s="615"/>
      <c r="R15" s="616">
        <v>63913</v>
      </c>
      <c r="S15" s="617"/>
      <c r="T15" s="617"/>
      <c r="U15" s="617"/>
      <c r="V15" s="617"/>
      <c r="W15" s="617"/>
      <c r="X15" s="617"/>
      <c r="Y15" s="618"/>
      <c r="Z15" s="665">
        <v>0.5</v>
      </c>
      <c r="AA15" s="665"/>
      <c r="AB15" s="665"/>
      <c r="AC15" s="665"/>
      <c r="AD15" s="666">
        <v>63913</v>
      </c>
      <c r="AE15" s="666"/>
      <c r="AF15" s="666"/>
      <c r="AG15" s="666"/>
      <c r="AH15" s="666"/>
      <c r="AI15" s="666"/>
      <c r="AJ15" s="666"/>
      <c r="AK15" s="666"/>
      <c r="AL15" s="619">
        <v>0.9</v>
      </c>
      <c r="AM15" s="620"/>
      <c r="AN15" s="620"/>
      <c r="AO15" s="667"/>
      <c r="AP15" s="613" t="s">
        <v>256</v>
      </c>
      <c r="AQ15" s="614"/>
      <c r="AR15" s="614"/>
      <c r="AS15" s="614"/>
      <c r="AT15" s="614"/>
      <c r="AU15" s="614"/>
      <c r="AV15" s="614"/>
      <c r="AW15" s="614"/>
      <c r="AX15" s="614"/>
      <c r="AY15" s="614"/>
      <c r="AZ15" s="614"/>
      <c r="BA15" s="614"/>
      <c r="BB15" s="614"/>
      <c r="BC15" s="614"/>
      <c r="BD15" s="614"/>
      <c r="BE15" s="614"/>
      <c r="BF15" s="615"/>
      <c r="BG15" s="616">
        <v>89570</v>
      </c>
      <c r="BH15" s="617"/>
      <c r="BI15" s="617"/>
      <c r="BJ15" s="617"/>
      <c r="BK15" s="617"/>
      <c r="BL15" s="617"/>
      <c r="BM15" s="617"/>
      <c r="BN15" s="618"/>
      <c r="BO15" s="665">
        <v>4.5</v>
      </c>
      <c r="BP15" s="665"/>
      <c r="BQ15" s="665"/>
      <c r="BR15" s="665"/>
      <c r="BS15" s="622" t="s">
        <v>131</v>
      </c>
      <c r="BT15" s="617"/>
      <c r="BU15" s="617"/>
      <c r="BV15" s="617"/>
      <c r="BW15" s="617"/>
      <c r="BX15" s="617"/>
      <c r="BY15" s="617"/>
      <c r="BZ15" s="617"/>
      <c r="CA15" s="617"/>
      <c r="CB15" s="646"/>
      <c r="CD15" s="647" t="s">
        <v>257</v>
      </c>
      <c r="CE15" s="644"/>
      <c r="CF15" s="644"/>
      <c r="CG15" s="644"/>
      <c r="CH15" s="644"/>
      <c r="CI15" s="644"/>
      <c r="CJ15" s="644"/>
      <c r="CK15" s="644"/>
      <c r="CL15" s="644"/>
      <c r="CM15" s="644"/>
      <c r="CN15" s="644"/>
      <c r="CO15" s="644"/>
      <c r="CP15" s="644"/>
      <c r="CQ15" s="645"/>
      <c r="CR15" s="616">
        <v>696161</v>
      </c>
      <c r="CS15" s="617"/>
      <c r="CT15" s="617"/>
      <c r="CU15" s="617"/>
      <c r="CV15" s="617"/>
      <c r="CW15" s="617"/>
      <c r="CX15" s="617"/>
      <c r="CY15" s="618"/>
      <c r="CZ15" s="665">
        <v>5.7</v>
      </c>
      <c r="DA15" s="665"/>
      <c r="DB15" s="665"/>
      <c r="DC15" s="665"/>
      <c r="DD15" s="622">
        <v>32557</v>
      </c>
      <c r="DE15" s="617"/>
      <c r="DF15" s="617"/>
      <c r="DG15" s="617"/>
      <c r="DH15" s="617"/>
      <c r="DI15" s="617"/>
      <c r="DJ15" s="617"/>
      <c r="DK15" s="617"/>
      <c r="DL15" s="617"/>
      <c r="DM15" s="617"/>
      <c r="DN15" s="617"/>
      <c r="DO15" s="617"/>
      <c r="DP15" s="618"/>
      <c r="DQ15" s="622">
        <v>633447</v>
      </c>
      <c r="DR15" s="617"/>
      <c r="DS15" s="617"/>
      <c r="DT15" s="617"/>
      <c r="DU15" s="617"/>
      <c r="DV15" s="617"/>
      <c r="DW15" s="617"/>
      <c r="DX15" s="617"/>
      <c r="DY15" s="617"/>
      <c r="DZ15" s="617"/>
      <c r="EA15" s="617"/>
      <c r="EB15" s="617"/>
      <c r="EC15" s="646"/>
    </row>
    <row r="16" spans="2:143" ht="11.25" customHeight="1" x14ac:dyDescent="0.15">
      <c r="B16" s="613" t="s">
        <v>258</v>
      </c>
      <c r="C16" s="614"/>
      <c r="D16" s="614"/>
      <c r="E16" s="614"/>
      <c r="F16" s="614"/>
      <c r="G16" s="614"/>
      <c r="H16" s="614"/>
      <c r="I16" s="614"/>
      <c r="J16" s="614"/>
      <c r="K16" s="614"/>
      <c r="L16" s="614"/>
      <c r="M16" s="614"/>
      <c r="N16" s="614"/>
      <c r="O16" s="614"/>
      <c r="P16" s="614"/>
      <c r="Q16" s="615"/>
      <c r="R16" s="616" t="s">
        <v>132</v>
      </c>
      <c r="S16" s="617"/>
      <c r="T16" s="617"/>
      <c r="U16" s="617"/>
      <c r="V16" s="617"/>
      <c r="W16" s="617"/>
      <c r="X16" s="617"/>
      <c r="Y16" s="618"/>
      <c r="Z16" s="665" t="s">
        <v>131</v>
      </c>
      <c r="AA16" s="665"/>
      <c r="AB16" s="665"/>
      <c r="AC16" s="665"/>
      <c r="AD16" s="666" t="s">
        <v>132</v>
      </c>
      <c r="AE16" s="666"/>
      <c r="AF16" s="666"/>
      <c r="AG16" s="666"/>
      <c r="AH16" s="666"/>
      <c r="AI16" s="666"/>
      <c r="AJ16" s="666"/>
      <c r="AK16" s="666"/>
      <c r="AL16" s="619" t="s">
        <v>131</v>
      </c>
      <c r="AM16" s="620"/>
      <c r="AN16" s="620"/>
      <c r="AO16" s="667"/>
      <c r="AP16" s="613" t="s">
        <v>259</v>
      </c>
      <c r="AQ16" s="614"/>
      <c r="AR16" s="614"/>
      <c r="AS16" s="614"/>
      <c r="AT16" s="614"/>
      <c r="AU16" s="614"/>
      <c r="AV16" s="614"/>
      <c r="AW16" s="614"/>
      <c r="AX16" s="614"/>
      <c r="AY16" s="614"/>
      <c r="AZ16" s="614"/>
      <c r="BA16" s="614"/>
      <c r="BB16" s="614"/>
      <c r="BC16" s="614"/>
      <c r="BD16" s="614"/>
      <c r="BE16" s="614"/>
      <c r="BF16" s="615"/>
      <c r="BG16" s="616" t="s">
        <v>241</v>
      </c>
      <c r="BH16" s="617"/>
      <c r="BI16" s="617"/>
      <c r="BJ16" s="617"/>
      <c r="BK16" s="617"/>
      <c r="BL16" s="617"/>
      <c r="BM16" s="617"/>
      <c r="BN16" s="618"/>
      <c r="BO16" s="665" t="s">
        <v>132</v>
      </c>
      <c r="BP16" s="665"/>
      <c r="BQ16" s="665"/>
      <c r="BR16" s="665"/>
      <c r="BS16" s="622" t="s">
        <v>131</v>
      </c>
      <c r="BT16" s="617"/>
      <c r="BU16" s="617"/>
      <c r="BV16" s="617"/>
      <c r="BW16" s="617"/>
      <c r="BX16" s="617"/>
      <c r="BY16" s="617"/>
      <c r="BZ16" s="617"/>
      <c r="CA16" s="617"/>
      <c r="CB16" s="646"/>
      <c r="CD16" s="647" t="s">
        <v>260</v>
      </c>
      <c r="CE16" s="644"/>
      <c r="CF16" s="644"/>
      <c r="CG16" s="644"/>
      <c r="CH16" s="644"/>
      <c r="CI16" s="644"/>
      <c r="CJ16" s="644"/>
      <c r="CK16" s="644"/>
      <c r="CL16" s="644"/>
      <c r="CM16" s="644"/>
      <c r="CN16" s="644"/>
      <c r="CO16" s="644"/>
      <c r="CP16" s="644"/>
      <c r="CQ16" s="645"/>
      <c r="CR16" s="616">
        <v>49842</v>
      </c>
      <c r="CS16" s="617"/>
      <c r="CT16" s="617"/>
      <c r="CU16" s="617"/>
      <c r="CV16" s="617"/>
      <c r="CW16" s="617"/>
      <c r="CX16" s="617"/>
      <c r="CY16" s="618"/>
      <c r="CZ16" s="665">
        <v>0.4</v>
      </c>
      <c r="DA16" s="665"/>
      <c r="DB16" s="665"/>
      <c r="DC16" s="665"/>
      <c r="DD16" s="622" t="s">
        <v>132</v>
      </c>
      <c r="DE16" s="617"/>
      <c r="DF16" s="617"/>
      <c r="DG16" s="617"/>
      <c r="DH16" s="617"/>
      <c r="DI16" s="617"/>
      <c r="DJ16" s="617"/>
      <c r="DK16" s="617"/>
      <c r="DL16" s="617"/>
      <c r="DM16" s="617"/>
      <c r="DN16" s="617"/>
      <c r="DO16" s="617"/>
      <c r="DP16" s="618"/>
      <c r="DQ16" s="622">
        <v>30824</v>
      </c>
      <c r="DR16" s="617"/>
      <c r="DS16" s="617"/>
      <c r="DT16" s="617"/>
      <c r="DU16" s="617"/>
      <c r="DV16" s="617"/>
      <c r="DW16" s="617"/>
      <c r="DX16" s="617"/>
      <c r="DY16" s="617"/>
      <c r="DZ16" s="617"/>
      <c r="EA16" s="617"/>
      <c r="EB16" s="617"/>
      <c r="EC16" s="646"/>
    </row>
    <row r="17" spans="2:133" ht="11.25" customHeight="1" x14ac:dyDescent="0.15">
      <c r="B17" s="613" t="s">
        <v>261</v>
      </c>
      <c r="C17" s="614"/>
      <c r="D17" s="614"/>
      <c r="E17" s="614"/>
      <c r="F17" s="614"/>
      <c r="G17" s="614"/>
      <c r="H17" s="614"/>
      <c r="I17" s="614"/>
      <c r="J17" s="614"/>
      <c r="K17" s="614"/>
      <c r="L17" s="614"/>
      <c r="M17" s="614"/>
      <c r="N17" s="614"/>
      <c r="O17" s="614"/>
      <c r="P17" s="614"/>
      <c r="Q17" s="615"/>
      <c r="R17" s="616">
        <v>4922</v>
      </c>
      <c r="S17" s="617"/>
      <c r="T17" s="617"/>
      <c r="U17" s="617"/>
      <c r="V17" s="617"/>
      <c r="W17" s="617"/>
      <c r="X17" s="617"/>
      <c r="Y17" s="618"/>
      <c r="Z17" s="665">
        <v>0</v>
      </c>
      <c r="AA17" s="665"/>
      <c r="AB17" s="665"/>
      <c r="AC17" s="665"/>
      <c r="AD17" s="666">
        <v>4922</v>
      </c>
      <c r="AE17" s="666"/>
      <c r="AF17" s="666"/>
      <c r="AG17" s="666"/>
      <c r="AH17" s="666"/>
      <c r="AI17" s="666"/>
      <c r="AJ17" s="666"/>
      <c r="AK17" s="666"/>
      <c r="AL17" s="619">
        <v>0.1</v>
      </c>
      <c r="AM17" s="620"/>
      <c r="AN17" s="620"/>
      <c r="AO17" s="667"/>
      <c r="AP17" s="613" t="s">
        <v>262</v>
      </c>
      <c r="AQ17" s="614"/>
      <c r="AR17" s="614"/>
      <c r="AS17" s="614"/>
      <c r="AT17" s="614"/>
      <c r="AU17" s="614"/>
      <c r="AV17" s="614"/>
      <c r="AW17" s="614"/>
      <c r="AX17" s="614"/>
      <c r="AY17" s="614"/>
      <c r="AZ17" s="614"/>
      <c r="BA17" s="614"/>
      <c r="BB17" s="614"/>
      <c r="BC17" s="614"/>
      <c r="BD17" s="614"/>
      <c r="BE17" s="614"/>
      <c r="BF17" s="615"/>
      <c r="BG17" s="616" t="s">
        <v>131</v>
      </c>
      <c r="BH17" s="617"/>
      <c r="BI17" s="617"/>
      <c r="BJ17" s="617"/>
      <c r="BK17" s="617"/>
      <c r="BL17" s="617"/>
      <c r="BM17" s="617"/>
      <c r="BN17" s="618"/>
      <c r="BO17" s="665" t="s">
        <v>132</v>
      </c>
      <c r="BP17" s="665"/>
      <c r="BQ17" s="665"/>
      <c r="BR17" s="665"/>
      <c r="BS17" s="622" t="s">
        <v>132</v>
      </c>
      <c r="BT17" s="617"/>
      <c r="BU17" s="617"/>
      <c r="BV17" s="617"/>
      <c r="BW17" s="617"/>
      <c r="BX17" s="617"/>
      <c r="BY17" s="617"/>
      <c r="BZ17" s="617"/>
      <c r="CA17" s="617"/>
      <c r="CB17" s="646"/>
      <c r="CD17" s="647" t="s">
        <v>263</v>
      </c>
      <c r="CE17" s="644"/>
      <c r="CF17" s="644"/>
      <c r="CG17" s="644"/>
      <c r="CH17" s="644"/>
      <c r="CI17" s="644"/>
      <c r="CJ17" s="644"/>
      <c r="CK17" s="644"/>
      <c r="CL17" s="644"/>
      <c r="CM17" s="644"/>
      <c r="CN17" s="644"/>
      <c r="CO17" s="644"/>
      <c r="CP17" s="644"/>
      <c r="CQ17" s="645"/>
      <c r="CR17" s="616">
        <v>1601599</v>
      </c>
      <c r="CS17" s="617"/>
      <c r="CT17" s="617"/>
      <c r="CU17" s="617"/>
      <c r="CV17" s="617"/>
      <c r="CW17" s="617"/>
      <c r="CX17" s="617"/>
      <c r="CY17" s="618"/>
      <c r="CZ17" s="665">
        <v>13.2</v>
      </c>
      <c r="DA17" s="665"/>
      <c r="DB17" s="665"/>
      <c r="DC17" s="665"/>
      <c r="DD17" s="622" t="s">
        <v>132</v>
      </c>
      <c r="DE17" s="617"/>
      <c r="DF17" s="617"/>
      <c r="DG17" s="617"/>
      <c r="DH17" s="617"/>
      <c r="DI17" s="617"/>
      <c r="DJ17" s="617"/>
      <c r="DK17" s="617"/>
      <c r="DL17" s="617"/>
      <c r="DM17" s="617"/>
      <c r="DN17" s="617"/>
      <c r="DO17" s="617"/>
      <c r="DP17" s="618"/>
      <c r="DQ17" s="622">
        <v>1554154</v>
      </c>
      <c r="DR17" s="617"/>
      <c r="DS17" s="617"/>
      <c r="DT17" s="617"/>
      <c r="DU17" s="617"/>
      <c r="DV17" s="617"/>
      <c r="DW17" s="617"/>
      <c r="DX17" s="617"/>
      <c r="DY17" s="617"/>
      <c r="DZ17" s="617"/>
      <c r="EA17" s="617"/>
      <c r="EB17" s="617"/>
      <c r="EC17" s="646"/>
    </row>
    <row r="18" spans="2:133" ht="11.25" customHeight="1" x14ac:dyDescent="0.15">
      <c r="B18" s="613" t="s">
        <v>264</v>
      </c>
      <c r="C18" s="614"/>
      <c r="D18" s="614"/>
      <c r="E18" s="614"/>
      <c r="F18" s="614"/>
      <c r="G18" s="614"/>
      <c r="H18" s="614"/>
      <c r="I18" s="614"/>
      <c r="J18" s="614"/>
      <c r="K18" s="614"/>
      <c r="L18" s="614"/>
      <c r="M18" s="614"/>
      <c r="N18" s="614"/>
      <c r="O18" s="614"/>
      <c r="P18" s="614"/>
      <c r="Q18" s="615"/>
      <c r="R18" s="616">
        <v>4964125</v>
      </c>
      <c r="S18" s="617"/>
      <c r="T18" s="617"/>
      <c r="U18" s="617"/>
      <c r="V18" s="617"/>
      <c r="W18" s="617"/>
      <c r="X18" s="617"/>
      <c r="Y18" s="618"/>
      <c r="Z18" s="665">
        <v>39.700000000000003</v>
      </c>
      <c r="AA18" s="665"/>
      <c r="AB18" s="665"/>
      <c r="AC18" s="665"/>
      <c r="AD18" s="666">
        <v>4722032</v>
      </c>
      <c r="AE18" s="666"/>
      <c r="AF18" s="666"/>
      <c r="AG18" s="666"/>
      <c r="AH18" s="666"/>
      <c r="AI18" s="666"/>
      <c r="AJ18" s="666"/>
      <c r="AK18" s="666"/>
      <c r="AL18" s="619">
        <v>64.7</v>
      </c>
      <c r="AM18" s="620"/>
      <c r="AN18" s="620"/>
      <c r="AO18" s="667"/>
      <c r="AP18" s="613" t="s">
        <v>265</v>
      </c>
      <c r="AQ18" s="614"/>
      <c r="AR18" s="614"/>
      <c r="AS18" s="614"/>
      <c r="AT18" s="614"/>
      <c r="AU18" s="614"/>
      <c r="AV18" s="614"/>
      <c r="AW18" s="614"/>
      <c r="AX18" s="614"/>
      <c r="AY18" s="614"/>
      <c r="AZ18" s="614"/>
      <c r="BA18" s="614"/>
      <c r="BB18" s="614"/>
      <c r="BC18" s="614"/>
      <c r="BD18" s="614"/>
      <c r="BE18" s="614"/>
      <c r="BF18" s="615"/>
      <c r="BG18" s="616" t="s">
        <v>131</v>
      </c>
      <c r="BH18" s="617"/>
      <c r="BI18" s="617"/>
      <c r="BJ18" s="617"/>
      <c r="BK18" s="617"/>
      <c r="BL18" s="617"/>
      <c r="BM18" s="617"/>
      <c r="BN18" s="618"/>
      <c r="BO18" s="665" t="s">
        <v>131</v>
      </c>
      <c r="BP18" s="665"/>
      <c r="BQ18" s="665"/>
      <c r="BR18" s="665"/>
      <c r="BS18" s="622" t="s">
        <v>132</v>
      </c>
      <c r="BT18" s="617"/>
      <c r="BU18" s="617"/>
      <c r="BV18" s="617"/>
      <c r="BW18" s="617"/>
      <c r="BX18" s="617"/>
      <c r="BY18" s="617"/>
      <c r="BZ18" s="617"/>
      <c r="CA18" s="617"/>
      <c r="CB18" s="646"/>
      <c r="CD18" s="647" t="s">
        <v>266</v>
      </c>
      <c r="CE18" s="644"/>
      <c r="CF18" s="644"/>
      <c r="CG18" s="644"/>
      <c r="CH18" s="644"/>
      <c r="CI18" s="644"/>
      <c r="CJ18" s="644"/>
      <c r="CK18" s="644"/>
      <c r="CL18" s="644"/>
      <c r="CM18" s="644"/>
      <c r="CN18" s="644"/>
      <c r="CO18" s="644"/>
      <c r="CP18" s="644"/>
      <c r="CQ18" s="645"/>
      <c r="CR18" s="616" t="s">
        <v>131</v>
      </c>
      <c r="CS18" s="617"/>
      <c r="CT18" s="617"/>
      <c r="CU18" s="617"/>
      <c r="CV18" s="617"/>
      <c r="CW18" s="617"/>
      <c r="CX18" s="617"/>
      <c r="CY18" s="618"/>
      <c r="CZ18" s="665" t="s">
        <v>241</v>
      </c>
      <c r="DA18" s="665"/>
      <c r="DB18" s="665"/>
      <c r="DC18" s="665"/>
      <c r="DD18" s="622" t="s">
        <v>131</v>
      </c>
      <c r="DE18" s="617"/>
      <c r="DF18" s="617"/>
      <c r="DG18" s="617"/>
      <c r="DH18" s="617"/>
      <c r="DI18" s="617"/>
      <c r="DJ18" s="617"/>
      <c r="DK18" s="617"/>
      <c r="DL18" s="617"/>
      <c r="DM18" s="617"/>
      <c r="DN18" s="617"/>
      <c r="DO18" s="617"/>
      <c r="DP18" s="618"/>
      <c r="DQ18" s="622" t="s">
        <v>241</v>
      </c>
      <c r="DR18" s="617"/>
      <c r="DS18" s="617"/>
      <c r="DT18" s="617"/>
      <c r="DU18" s="617"/>
      <c r="DV18" s="617"/>
      <c r="DW18" s="617"/>
      <c r="DX18" s="617"/>
      <c r="DY18" s="617"/>
      <c r="DZ18" s="617"/>
      <c r="EA18" s="617"/>
      <c r="EB18" s="617"/>
      <c r="EC18" s="646"/>
    </row>
    <row r="19" spans="2:133" ht="11.25" customHeight="1" x14ac:dyDescent="0.15">
      <c r="B19" s="613" t="s">
        <v>267</v>
      </c>
      <c r="C19" s="614"/>
      <c r="D19" s="614"/>
      <c r="E19" s="614"/>
      <c r="F19" s="614"/>
      <c r="G19" s="614"/>
      <c r="H19" s="614"/>
      <c r="I19" s="614"/>
      <c r="J19" s="614"/>
      <c r="K19" s="614"/>
      <c r="L19" s="614"/>
      <c r="M19" s="614"/>
      <c r="N19" s="614"/>
      <c r="O19" s="614"/>
      <c r="P19" s="614"/>
      <c r="Q19" s="615"/>
      <c r="R19" s="616">
        <v>4722032</v>
      </c>
      <c r="S19" s="617"/>
      <c r="T19" s="617"/>
      <c r="U19" s="617"/>
      <c r="V19" s="617"/>
      <c r="W19" s="617"/>
      <c r="X19" s="617"/>
      <c r="Y19" s="618"/>
      <c r="Z19" s="665">
        <v>37.700000000000003</v>
      </c>
      <c r="AA19" s="665"/>
      <c r="AB19" s="665"/>
      <c r="AC19" s="665"/>
      <c r="AD19" s="666">
        <v>4722032</v>
      </c>
      <c r="AE19" s="666"/>
      <c r="AF19" s="666"/>
      <c r="AG19" s="666"/>
      <c r="AH19" s="666"/>
      <c r="AI19" s="666"/>
      <c r="AJ19" s="666"/>
      <c r="AK19" s="666"/>
      <c r="AL19" s="619">
        <v>64.7</v>
      </c>
      <c r="AM19" s="620"/>
      <c r="AN19" s="620"/>
      <c r="AO19" s="667"/>
      <c r="AP19" s="613" t="s">
        <v>268</v>
      </c>
      <c r="AQ19" s="614"/>
      <c r="AR19" s="614"/>
      <c r="AS19" s="614"/>
      <c r="AT19" s="614"/>
      <c r="AU19" s="614"/>
      <c r="AV19" s="614"/>
      <c r="AW19" s="614"/>
      <c r="AX19" s="614"/>
      <c r="AY19" s="614"/>
      <c r="AZ19" s="614"/>
      <c r="BA19" s="614"/>
      <c r="BB19" s="614"/>
      <c r="BC19" s="614"/>
      <c r="BD19" s="614"/>
      <c r="BE19" s="614"/>
      <c r="BF19" s="615"/>
      <c r="BG19" s="616">
        <v>402</v>
      </c>
      <c r="BH19" s="617"/>
      <c r="BI19" s="617"/>
      <c r="BJ19" s="617"/>
      <c r="BK19" s="617"/>
      <c r="BL19" s="617"/>
      <c r="BM19" s="617"/>
      <c r="BN19" s="618"/>
      <c r="BO19" s="665">
        <v>0</v>
      </c>
      <c r="BP19" s="665"/>
      <c r="BQ19" s="665"/>
      <c r="BR19" s="665"/>
      <c r="BS19" s="622" t="s">
        <v>132</v>
      </c>
      <c r="BT19" s="617"/>
      <c r="BU19" s="617"/>
      <c r="BV19" s="617"/>
      <c r="BW19" s="617"/>
      <c r="BX19" s="617"/>
      <c r="BY19" s="617"/>
      <c r="BZ19" s="617"/>
      <c r="CA19" s="617"/>
      <c r="CB19" s="646"/>
      <c r="CD19" s="647" t="s">
        <v>269</v>
      </c>
      <c r="CE19" s="644"/>
      <c r="CF19" s="644"/>
      <c r="CG19" s="644"/>
      <c r="CH19" s="644"/>
      <c r="CI19" s="644"/>
      <c r="CJ19" s="644"/>
      <c r="CK19" s="644"/>
      <c r="CL19" s="644"/>
      <c r="CM19" s="644"/>
      <c r="CN19" s="644"/>
      <c r="CO19" s="644"/>
      <c r="CP19" s="644"/>
      <c r="CQ19" s="645"/>
      <c r="CR19" s="616" t="s">
        <v>132</v>
      </c>
      <c r="CS19" s="617"/>
      <c r="CT19" s="617"/>
      <c r="CU19" s="617"/>
      <c r="CV19" s="617"/>
      <c r="CW19" s="617"/>
      <c r="CX19" s="617"/>
      <c r="CY19" s="618"/>
      <c r="CZ19" s="665" t="s">
        <v>132</v>
      </c>
      <c r="DA19" s="665"/>
      <c r="DB19" s="665"/>
      <c r="DC19" s="665"/>
      <c r="DD19" s="622" t="s">
        <v>241</v>
      </c>
      <c r="DE19" s="617"/>
      <c r="DF19" s="617"/>
      <c r="DG19" s="617"/>
      <c r="DH19" s="617"/>
      <c r="DI19" s="617"/>
      <c r="DJ19" s="617"/>
      <c r="DK19" s="617"/>
      <c r="DL19" s="617"/>
      <c r="DM19" s="617"/>
      <c r="DN19" s="617"/>
      <c r="DO19" s="617"/>
      <c r="DP19" s="618"/>
      <c r="DQ19" s="622" t="s">
        <v>131</v>
      </c>
      <c r="DR19" s="617"/>
      <c r="DS19" s="617"/>
      <c r="DT19" s="617"/>
      <c r="DU19" s="617"/>
      <c r="DV19" s="617"/>
      <c r="DW19" s="617"/>
      <c r="DX19" s="617"/>
      <c r="DY19" s="617"/>
      <c r="DZ19" s="617"/>
      <c r="EA19" s="617"/>
      <c r="EB19" s="617"/>
      <c r="EC19" s="646"/>
    </row>
    <row r="20" spans="2:133" ht="11.25" customHeight="1" x14ac:dyDescent="0.15">
      <c r="B20" s="613" t="s">
        <v>270</v>
      </c>
      <c r="C20" s="614"/>
      <c r="D20" s="614"/>
      <c r="E20" s="614"/>
      <c r="F20" s="614"/>
      <c r="G20" s="614"/>
      <c r="H20" s="614"/>
      <c r="I20" s="614"/>
      <c r="J20" s="614"/>
      <c r="K20" s="614"/>
      <c r="L20" s="614"/>
      <c r="M20" s="614"/>
      <c r="N20" s="614"/>
      <c r="O20" s="614"/>
      <c r="P20" s="614"/>
      <c r="Q20" s="615"/>
      <c r="R20" s="616">
        <v>242093</v>
      </c>
      <c r="S20" s="617"/>
      <c r="T20" s="617"/>
      <c r="U20" s="617"/>
      <c r="V20" s="617"/>
      <c r="W20" s="617"/>
      <c r="X20" s="617"/>
      <c r="Y20" s="618"/>
      <c r="Z20" s="665">
        <v>1.9</v>
      </c>
      <c r="AA20" s="665"/>
      <c r="AB20" s="665"/>
      <c r="AC20" s="665"/>
      <c r="AD20" s="666" t="s">
        <v>241</v>
      </c>
      <c r="AE20" s="666"/>
      <c r="AF20" s="666"/>
      <c r="AG20" s="666"/>
      <c r="AH20" s="666"/>
      <c r="AI20" s="666"/>
      <c r="AJ20" s="666"/>
      <c r="AK20" s="666"/>
      <c r="AL20" s="619" t="s">
        <v>131</v>
      </c>
      <c r="AM20" s="620"/>
      <c r="AN20" s="620"/>
      <c r="AO20" s="667"/>
      <c r="AP20" s="613" t="s">
        <v>271</v>
      </c>
      <c r="AQ20" s="614"/>
      <c r="AR20" s="614"/>
      <c r="AS20" s="614"/>
      <c r="AT20" s="614"/>
      <c r="AU20" s="614"/>
      <c r="AV20" s="614"/>
      <c r="AW20" s="614"/>
      <c r="AX20" s="614"/>
      <c r="AY20" s="614"/>
      <c r="AZ20" s="614"/>
      <c r="BA20" s="614"/>
      <c r="BB20" s="614"/>
      <c r="BC20" s="614"/>
      <c r="BD20" s="614"/>
      <c r="BE20" s="614"/>
      <c r="BF20" s="615"/>
      <c r="BG20" s="616">
        <v>402</v>
      </c>
      <c r="BH20" s="617"/>
      <c r="BI20" s="617"/>
      <c r="BJ20" s="617"/>
      <c r="BK20" s="617"/>
      <c r="BL20" s="617"/>
      <c r="BM20" s="617"/>
      <c r="BN20" s="618"/>
      <c r="BO20" s="665">
        <v>0</v>
      </c>
      <c r="BP20" s="665"/>
      <c r="BQ20" s="665"/>
      <c r="BR20" s="665"/>
      <c r="BS20" s="622" t="s">
        <v>132</v>
      </c>
      <c r="BT20" s="617"/>
      <c r="BU20" s="617"/>
      <c r="BV20" s="617"/>
      <c r="BW20" s="617"/>
      <c r="BX20" s="617"/>
      <c r="BY20" s="617"/>
      <c r="BZ20" s="617"/>
      <c r="CA20" s="617"/>
      <c r="CB20" s="646"/>
      <c r="CD20" s="647" t="s">
        <v>272</v>
      </c>
      <c r="CE20" s="644"/>
      <c r="CF20" s="644"/>
      <c r="CG20" s="644"/>
      <c r="CH20" s="644"/>
      <c r="CI20" s="644"/>
      <c r="CJ20" s="644"/>
      <c r="CK20" s="644"/>
      <c r="CL20" s="644"/>
      <c r="CM20" s="644"/>
      <c r="CN20" s="644"/>
      <c r="CO20" s="644"/>
      <c r="CP20" s="644"/>
      <c r="CQ20" s="645"/>
      <c r="CR20" s="616">
        <v>12173445</v>
      </c>
      <c r="CS20" s="617"/>
      <c r="CT20" s="617"/>
      <c r="CU20" s="617"/>
      <c r="CV20" s="617"/>
      <c r="CW20" s="617"/>
      <c r="CX20" s="617"/>
      <c r="CY20" s="618"/>
      <c r="CZ20" s="665">
        <v>100</v>
      </c>
      <c r="DA20" s="665"/>
      <c r="DB20" s="665"/>
      <c r="DC20" s="665"/>
      <c r="DD20" s="622">
        <v>2104777</v>
      </c>
      <c r="DE20" s="617"/>
      <c r="DF20" s="617"/>
      <c r="DG20" s="617"/>
      <c r="DH20" s="617"/>
      <c r="DI20" s="617"/>
      <c r="DJ20" s="617"/>
      <c r="DK20" s="617"/>
      <c r="DL20" s="617"/>
      <c r="DM20" s="617"/>
      <c r="DN20" s="617"/>
      <c r="DO20" s="617"/>
      <c r="DP20" s="618"/>
      <c r="DQ20" s="622">
        <v>8384368</v>
      </c>
      <c r="DR20" s="617"/>
      <c r="DS20" s="617"/>
      <c r="DT20" s="617"/>
      <c r="DU20" s="617"/>
      <c r="DV20" s="617"/>
      <c r="DW20" s="617"/>
      <c r="DX20" s="617"/>
      <c r="DY20" s="617"/>
      <c r="DZ20" s="617"/>
      <c r="EA20" s="617"/>
      <c r="EB20" s="617"/>
      <c r="EC20" s="646"/>
    </row>
    <row r="21" spans="2:133" ht="11.25" customHeight="1" x14ac:dyDescent="0.15">
      <c r="B21" s="613" t="s">
        <v>273</v>
      </c>
      <c r="C21" s="614"/>
      <c r="D21" s="614"/>
      <c r="E21" s="614"/>
      <c r="F21" s="614"/>
      <c r="G21" s="614"/>
      <c r="H21" s="614"/>
      <c r="I21" s="614"/>
      <c r="J21" s="614"/>
      <c r="K21" s="614"/>
      <c r="L21" s="614"/>
      <c r="M21" s="614"/>
      <c r="N21" s="614"/>
      <c r="O21" s="614"/>
      <c r="P21" s="614"/>
      <c r="Q21" s="615"/>
      <c r="R21" s="616" t="s">
        <v>241</v>
      </c>
      <c r="S21" s="617"/>
      <c r="T21" s="617"/>
      <c r="U21" s="617"/>
      <c r="V21" s="617"/>
      <c r="W21" s="617"/>
      <c r="X21" s="617"/>
      <c r="Y21" s="618"/>
      <c r="Z21" s="665" t="s">
        <v>132</v>
      </c>
      <c r="AA21" s="665"/>
      <c r="AB21" s="665"/>
      <c r="AC21" s="665"/>
      <c r="AD21" s="666" t="s">
        <v>131</v>
      </c>
      <c r="AE21" s="666"/>
      <c r="AF21" s="666"/>
      <c r="AG21" s="666"/>
      <c r="AH21" s="666"/>
      <c r="AI21" s="666"/>
      <c r="AJ21" s="666"/>
      <c r="AK21" s="666"/>
      <c r="AL21" s="619" t="s">
        <v>132</v>
      </c>
      <c r="AM21" s="620"/>
      <c r="AN21" s="620"/>
      <c r="AO21" s="667"/>
      <c r="AP21" s="711" t="s">
        <v>274</v>
      </c>
      <c r="AQ21" s="718"/>
      <c r="AR21" s="718"/>
      <c r="AS21" s="718"/>
      <c r="AT21" s="718"/>
      <c r="AU21" s="718"/>
      <c r="AV21" s="718"/>
      <c r="AW21" s="718"/>
      <c r="AX21" s="718"/>
      <c r="AY21" s="718"/>
      <c r="AZ21" s="718"/>
      <c r="BA21" s="718"/>
      <c r="BB21" s="718"/>
      <c r="BC21" s="718"/>
      <c r="BD21" s="718"/>
      <c r="BE21" s="718"/>
      <c r="BF21" s="713"/>
      <c r="BG21" s="616">
        <v>402</v>
      </c>
      <c r="BH21" s="617"/>
      <c r="BI21" s="617"/>
      <c r="BJ21" s="617"/>
      <c r="BK21" s="617"/>
      <c r="BL21" s="617"/>
      <c r="BM21" s="617"/>
      <c r="BN21" s="618"/>
      <c r="BO21" s="665">
        <v>0</v>
      </c>
      <c r="BP21" s="665"/>
      <c r="BQ21" s="665"/>
      <c r="BR21" s="665"/>
      <c r="BS21" s="622" t="s">
        <v>131</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13" t="s">
        <v>275</v>
      </c>
      <c r="C22" s="614"/>
      <c r="D22" s="614"/>
      <c r="E22" s="614"/>
      <c r="F22" s="614"/>
      <c r="G22" s="614"/>
      <c r="H22" s="614"/>
      <c r="I22" s="614"/>
      <c r="J22" s="614"/>
      <c r="K22" s="614"/>
      <c r="L22" s="614"/>
      <c r="M22" s="614"/>
      <c r="N22" s="614"/>
      <c r="O22" s="614"/>
      <c r="P22" s="614"/>
      <c r="Q22" s="615"/>
      <c r="R22" s="616">
        <v>7513633</v>
      </c>
      <c r="S22" s="617"/>
      <c r="T22" s="617"/>
      <c r="U22" s="617"/>
      <c r="V22" s="617"/>
      <c r="W22" s="617"/>
      <c r="X22" s="617"/>
      <c r="Y22" s="618"/>
      <c r="Z22" s="665">
        <v>60</v>
      </c>
      <c r="AA22" s="665"/>
      <c r="AB22" s="665"/>
      <c r="AC22" s="665"/>
      <c r="AD22" s="666">
        <v>7271540</v>
      </c>
      <c r="AE22" s="666"/>
      <c r="AF22" s="666"/>
      <c r="AG22" s="666"/>
      <c r="AH22" s="666"/>
      <c r="AI22" s="666"/>
      <c r="AJ22" s="666"/>
      <c r="AK22" s="666"/>
      <c r="AL22" s="619">
        <v>99.6</v>
      </c>
      <c r="AM22" s="620"/>
      <c r="AN22" s="620"/>
      <c r="AO22" s="667"/>
      <c r="AP22" s="711" t="s">
        <v>276</v>
      </c>
      <c r="AQ22" s="718"/>
      <c r="AR22" s="718"/>
      <c r="AS22" s="718"/>
      <c r="AT22" s="718"/>
      <c r="AU22" s="718"/>
      <c r="AV22" s="718"/>
      <c r="AW22" s="718"/>
      <c r="AX22" s="718"/>
      <c r="AY22" s="718"/>
      <c r="AZ22" s="718"/>
      <c r="BA22" s="718"/>
      <c r="BB22" s="718"/>
      <c r="BC22" s="718"/>
      <c r="BD22" s="718"/>
      <c r="BE22" s="718"/>
      <c r="BF22" s="713"/>
      <c r="BG22" s="616" t="s">
        <v>132</v>
      </c>
      <c r="BH22" s="617"/>
      <c r="BI22" s="617"/>
      <c r="BJ22" s="617"/>
      <c r="BK22" s="617"/>
      <c r="BL22" s="617"/>
      <c r="BM22" s="617"/>
      <c r="BN22" s="618"/>
      <c r="BO22" s="665" t="s">
        <v>131</v>
      </c>
      <c r="BP22" s="665"/>
      <c r="BQ22" s="665"/>
      <c r="BR22" s="665"/>
      <c r="BS22" s="622" t="s">
        <v>131</v>
      </c>
      <c r="BT22" s="617"/>
      <c r="BU22" s="617"/>
      <c r="BV22" s="617"/>
      <c r="BW22" s="617"/>
      <c r="BX22" s="617"/>
      <c r="BY22" s="617"/>
      <c r="BZ22" s="617"/>
      <c r="CA22" s="617"/>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278</v>
      </c>
      <c r="C23" s="614"/>
      <c r="D23" s="614"/>
      <c r="E23" s="614"/>
      <c r="F23" s="614"/>
      <c r="G23" s="614"/>
      <c r="H23" s="614"/>
      <c r="I23" s="614"/>
      <c r="J23" s="614"/>
      <c r="K23" s="614"/>
      <c r="L23" s="614"/>
      <c r="M23" s="614"/>
      <c r="N23" s="614"/>
      <c r="O23" s="614"/>
      <c r="P23" s="614"/>
      <c r="Q23" s="615"/>
      <c r="R23" s="616">
        <v>3592</v>
      </c>
      <c r="S23" s="617"/>
      <c r="T23" s="617"/>
      <c r="U23" s="617"/>
      <c r="V23" s="617"/>
      <c r="W23" s="617"/>
      <c r="X23" s="617"/>
      <c r="Y23" s="618"/>
      <c r="Z23" s="665">
        <v>0</v>
      </c>
      <c r="AA23" s="665"/>
      <c r="AB23" s="665"/>
      <c r="AC23" s="665"/>
      <c r="AD23" s="666">
        <v>3592</v>
      </c>
      <c r="AE23" s="666"/>
      <c r="AF23" s="666"/>
      <c r="AG23" s="666"/>
      <c r="AH23" s="666"/>
      <c r="AI23" s="666"/>
      <c r="AJ23" s="666"/>
      <c r="AK23" s="666"/>
      <c r="AL23" s="619">
        <v>0</v>
      </c>
      <c r="AM23" s="620"/>
      <c r="AN23" s="620"/>
      <c r="AO23" s="667"/>
      <c r="AP23" s="711" t="s">
        <v>279</v>
      </c>
      <c r="AQ23" s="718"/>
      <c r="AR23" s="718"/>
      <c r="AS23" s="718"/>
      <c r="AT23" s="718"/>
      <c r="AU23" s="718"/>
      <c r="AV23" s="718"/>
      <c r="AW23" s="718"/>
      <c r="AX23" s="718"/>
      <c r="AY23" s="718"/>
      <c r="AZ23" s="718"/>
      <c r="BA23" s="718"/>
      <c r="BB23" s="718"/>
      <c r="BC23" s="718"/>
      <c r="BD23" s="718"/>
      <c r="BE23" s="718"/>
      <c r="BF23" s="713"/>
      <c r="BG23" s="616" t="s">
        <v>132</v>
      </c>
      <c r="BH23" s="617"/>
      <c r="BI23" s="617"/>
      <c r="BJ23" s="617"/>
      <c r="BK23" s="617"/>
      <c r="BL23" s="617"/>
      <c r="BM23" s="617"/>
      <c r="BN23" s="618"/>
      <c r="BO23" s="665" t="s">
        <v>132</v>
      </c>
      <c r="BP23" s="665"/>
      <c r="BQ23" s="665"/>
      <c r="BR23" s="665"/>
      <c r="BS23" s="622" t="s">
        <v>132</v>
      </c>
      <c r="BT23" s="617"/>
      <c r="BU23" s="617"/>
      <c r="BV23" s="617"/>
      <c r="BW23" s="617"/>
      <c r="BX23" s="617"/>
      <c r="BY23" s="617"/>
      <c r="BZ23" s="617"/>
      <c r="CA23" s="617"/>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13" t="s">
        <v>285</v>
      </c>
      <c r="C24" s="614"/>
      <c r="D24" s="614"/>
      <c r="E24" s="614"/>
      <c r="F24" s="614"/>
      <c r="G24" s="614"/>
      <c r="H24" s="614"/>
      <c r="I24" s="614"/>
      <c r="J24" s="614"/>
      <c r="K24" s="614"/>
      <c r="L24" s="614"/>
      <c r="M24" s="614"/>
      <c r="N24" s="614"/>
      <c r="O24" s="614"/>
      <c r="P24" s="614"/>
      <c r="Q24" s="615"/>
      <c r="R24" s="616">
        <v>47322</v>
      </c>
      <c r="S24" s="617"/>
      <c r="T24" s="617"/>
      <c r="U24" s="617"/>
      <c r="V24" s="617"/>
      <c r="W24" s="617"/>
      <c r="X24" s="617"/>
      <c r="Y24" s="618"/>
      <c r="Z24" s="665">
        <v>0.4</v>
      </c>
      <c r="AA24" s="665"/>
      <c r="AB24" s="665"/>
      <c r="AC24" s="665"/>
      <c r="AD24" s="666" t="s">
        <v>131</v>
      </c>
      <c r="AE24" s="666"/>
      <c r="AF24" s="666"/>
      <c r="AG24" s="666"/>
      <c r="AH24" s="666"/>
      <c r="AI24" s="666"/>
      <c r="AJ24" s="666"/>
      <c r="AK24" s="666"/>
      <c r="AL24" s="619" t="s">
        <v>132</v>
      </c>
      <c r="AM24" s="620"/>
      <c r="AN24" s="620"/>
      <c r="AO24" s="667"/>
      <c r="AP24" s="711" t="s">
        <v>286</v>
      </c>
      <c r="AQ24" s="718"/>
      <c r="AR24" s="718"/>
      <c r="AS24" s="718"/>
      <c r="AT24" s="718"/>
      <c r="AU24" s="718"/>
      <c r="AV24" s="718"/>
      <c r="AW24" s="718"/>
      <c r="AX24" s="718"/>
      <c r="AY24" s="718"/>
      <c r="AZ24" s="718"/>
      <c r="BA24" s="718"/>
      <c r="BB24" s="718"/>
      <c r="BC24" s="718"/>
      <c r="BD24" s="718"/>
      <c r="BE24" s="718"/>
      <c r="BF24" s="713"/>
      <c r="BG24" s="616" t="s">
        <v>241</v>
      </c>
      <c r="BH24" s="617"/>
      <c r="BI24" s="617"/>
      <c r="BJ24" s="617"/>
      <c r="BK24" s="617"/>
      <c r="BL24" s="617"/>
      <c r="BM24" s="617"/>
      <c r="BN24" s="618"/>
      <c r="BO24" s="665" t="s">
        <v>241</v>
      </c>
      <c r="BP24" s="665"/>
      <c r="BQ24" s="665"/>
      <c r="BR24" s="665"/>
      <c r="BS24" s="622" t="s">
        <v>131</v>
      </c>
      <c r="BT24" s="617"/>
      <c r="BU24" s="617"/>
      <c r="BV24" s="617"/>
      <c r="BW24" s="617"/>
      <c r="BX24" s="617"/>
      <c r="BY24" s="617"/>
      <c r="BZ24" s="617"/>
      <c r="CA24" s="617"/>
      <c r="CB24" s="646"/>
      <c r="CD24" s="674" t="s">
        <v>287</v>
      </c>
      <c r="CE24" s="675"/>
      <c r="CF24" s="675"/>
      <c r="CG24" s="675"/>
      <c r="CH24" s="675"/>
      <c r="CI24" s="675"/>
      <c r="CJ24" s="675"/>
      <c r="CK24" s="675"/>
      <c r="CL24" s="675"/>
      <c r="CM24" s="675"/>
      <c r="CN24" s="675"/>
      <c r="CO24" s="675"/>
      <c r="CP24" s="675"/>
      <c r="CQ24" s="676"/>
      <c r="CR24" s="668">
        <v>4585006</v>
      </c>
      <c r="CS24" s="669"/>
      <c r="CT24" s="669"/>
      <c r="CU24" s="669"/>
      <c r="CV24" s="669"/>
      <c r="CW24" s="669"/>
      <c r="CX24" s="669"/>
      <c r="CY24" s="715"/>
      <c r="CZ24" s="716">
        <v>37.700000000000003</v>
      </c>
      <c r="DA24" s="685"/>
      <c r="DB24" s="685"/>
      <c r="DC24" s="719"/>
      <c r="DD24" s="714">
        <v>3504009</v>
      </c>
      <c r="DE24" s="669"/>
      <c r="DF24" s="669"/>
      <c r="DG24" s="669"/>
      <c r="DH24" s="669"/>
      <c r="DI24" s="669"/>
      <c r="DJ24" s="669"/>
      <c r="DK24" s="715"/>
      <c r="DL24" s="714">
        <v>3469539</v>
      </c>
      <c r="DM24" s="669"/>
      <c r="DN24" s="669"/>
      <c r="DO24" s="669"/>
      <c r="DP24" s="669"/>
      <c r="DQ24" s="669"/>
      <c r="DR24" s="669"/>
      <c r="DS24" s="669"/>
      <c r="DT24" s="669"/>
      <c r="DU24" s="669"/>
      <c r="DV24" s="715"/>
      <c r="DW24" s="716">
        <v>45.5</v>
      </c>
      <c r="DX24" s="685"/>
      <c r="DY24" s="685"/>
      <c r="DZ24" s="685"/>
      <c r="EA24" s="685"/>
      <c r="EB24" s="685"/>
      <c r="EC24" s="717"/>
    </row>
    <row r="25" spans="2:133" ht="11.25" customHeight="1" x14ac:dyDescent="0.15">
      <c r="B25" s="613" t="s">
        <v>288</v>
      </c>
      <c r="C25" s="614"/>
      <c r="D25" s="614"/>
      <c r="E25" s="614"/>
      <c r="F25" s="614"/>
      <c r="G25" s="614"/>
      <c r="H25" s="614"/>
      <c r="I25" s="614"/>
      <c r="J25" s="614"/>
      <c r="K25" s="614"/>
      <c r="L25" s="614"/>
      <c r="M25" s="614"/>
      <c r="N25" s="614"/>
      <c r="O25" s="614"/>
      <c r="P25" s="614"/>
      <c r="Q25" s="615"/>
      <c r="R25" s="616">
        <v>115231</v>
      </c>
      <c r="S25" s="617"/>
      <c r="T25" s="617"/>
      <c r="U25" s="617"/>
      <c r="V25" s="617"/>
      <c r="W25" s="617"/>
      <c r="X25" s="617"/>
      <c r="Y25" s="618"/>
      <c r="Z25" s="665">
        <v>0.9</v>
      </c>
      <c r="AA25" s="665"/>
      <c r="AB25" s="665"/>
      <c r="AC25" s="665"/>
      <c r="AD25" s="666" t="s">
        <v>241</v>
      </c>
      <c r="AE25" s="666"/>
      <c r="AF25" s="666"/>
      <c r="AG25" s="666"/>
      <c r="AH25" s="666"/>
      <c r="AI25" s="666"/>
      <c r="AJ25" s="666"/>
      <c r="AK25" s="666"/>
      <c r="AL25" s="619" t="s">
        <v>132</v>
      </c>
      <c r="AM25" s="620"/>
      <c r="AN25" s="620"/>
      <c r="AO25" s="667"/>
      <c r="AP25" s="711" t="s">
        <v>289</v>
      </c>
      <c r="AQ25" s="718"/>
      <c r="AR25" s="718"/>
      <c r="AS25" s="718"/>
      <c r="AT25" s="718"/>
      <c r="AU25" s="718"/>
      <c r="AV25" s="718"/>
      <c r="AW25" s="718"/>
      <c r="AX25" s="718"/>
      <c r="AY25" s="718"/>
      <c r="AZ25" s="718"/>
      <c r="BA25" s="718"/>
      <c r="BB25" s="718"/>
      <c r="BC25" s="718"/>
      <c r="BD25" s="718"/>
      <c r="BE25" s="718"/>
      <c r="BF25" s="713"/>
      <c r="BG25" s="616" t="s">
        <v>241</v>
      </c>
      <c r="BH25" s="617"/>
      <c r="BI25" s="617"/>
      <c r="BJ25" s="617"/>
      <c r="BK25" s="617"/>
      <c r="BL25" s="617"/>
      <c r="BM25" s="617"/>
      <c r="BN25" s="618"/>
      <c r="BO25" s="665" t="s">
        <v>131</v>
      </c>
      <c r="BP25" s="665"/>
      <c r="BQ25" s="665"/>
      <c r="BR25" s="665"/>
      <c r="BS25" s="622" t="s">
        <v>132</v>
      </c>
      <c r="BT25" s="617"/>
      <c r="BU25" s="617"/>
      <c r="BV25" s="617"/>
      <c r="BW25" s="617"/>
      <c r="BX25" s="617"/>
      <c r="BY25" s="617"/>
      <c r="BZ25" s="617"/>
      <c r="CA25" s="617"/>
      <c r="CB25" s="646"/>
      <c r="CD25" s="647" t="s">
        <v>290</v>
      </c>
      <c r="CE25" s="644"/>
      <c r="CF25" s="644"/>
      <c r="CG25" s="644"/>
      <c r="CH25" s="644"/>
      <c r="CI25" s="644"/>
      <c r="CJ25" s="644"/>
      <c r="CK25" s="644"/>
      <c r="CL25" s="644"/>
      <c r="CM25" s="644"/>
      <c r="CN25" s="644"/>
      <c r="CO25" s="644"/>
      <c r="CP25" s="644"/>
      <c r="CQ25" s="645"/>
      <c r="CR25" s="616">
        <v>1613789</v>
      </c>
      <c r="CS25" s="635"/>
      <c r="CT25" s="635"/>
      <c r="CU25" s="635"/>
      <c r="CV25" s="635"/>
      <c r="CW25" s="635"/>
      <c r="CX25" s="635"/>
      <c r="CY25" s="636"/>
      <c r="CZ25" s="619">
        <v>13.3</v>
      </c>
      <c r="DA25" s="637"/>
      <c r="DB25" s="637"/>
      <c r="DC25" s="638"/>
      <c r="DD25" s="622">
        <v>1478088</v>
      </c>
      <c r="DE25" s="635"/>
      <c r="DF25" s="635"/>
      <c r="DG25" s="635"/>
      <c r="DH25" s="635"/>
      <c r="DI25" s="635"/>
      <c r="DJ25" s="635"/>
      <c r="DK25" s="636"/>
      <c r="DL25" s="622">
        <v>1467980</v>
      </c>
      <c r="DM25" s="635"/>
      <c r="DN25" s="635"/>
      <c r="DO25" s="635"/>
      <c r="DP25" s="635"/>
      <c r="DQ25" s="635"/>
      <c r="DR25" s="635"/>
      <c r="DS25" s="635"/>
      <c r="DT25" s="635"/>
      <c r="DU25" s="635"/>
      <c r="DV25" s="636"/>
      <c r="DW25" s="619">
        <v>19.2</v>
      </c>
      <c r="DX25" s="637"/>
      <c r="DY25" s="637"/>
      <c r="DZ25" s="637"/>
      <c r="EA25" s="637"/>
      <c r="EB25" s="637"/>
      <c r="EC25" s="639"/>
    </row>
    <row r="26" spans="2:133" ht="11.25" customHeight="1" x14ac:dyDescent="0.15">
      <c r="B26" s="613" t="s">
        <v>291</v>
      </c>
      <c r="C26" s="614"/>
      <c r="D26" s="614"/>
      <c r="E26" s="614"/>
      <c r="F26" s="614"/>
      <c r="G26" s="614"/>
      <c r="H26" s="614"/>
      <c r="I26" s="614"/>
      <c r="J26" s="614"/>
      <c r="K26" s="614"/>
      <c r="L26" s="614"/>
      <c r="M26" s="614"/>
      <c r="N26" s="614"/>
      <c r="O26" s="614"/>
      <c r="P26" s="614"/>
      <c r="Q26" s="615"/>
      <c r="R26" s="616">
        <v>36958</v>
      </c>
      <c r="S26" s="617"/>
      <c r="T26" s="617"/>
      <c r="U26" s="617"/>
      <c r="V26" s="617"/>
      <c r="W26" s="617"/>
      <c r="X26" s="617"/>
      <c r="Y26" s="618"/>
      <c r="Z26" s="665">
        <v>0.3</v>
      </c>
      <c r="AA26" s="665"/>
      <c r="AB26" s="665"/>
      <c r="AC26" s="665"/>
      <c r="AD26" s="666">
        <v>733</v>
      </c>
      <c r="AE26" s="666"/>
      <c r="AF26" s="666"/>
      <c r="AG26" s="666"/>
      <c r="AH26" s="666"/>
      <c r="AI26" s="666"/>
      <c r="AJ26" s="666"/>
      <c r="AK26" s="666"/>
      <c r="AL26" s="619">
        <v>0</v>
      </c>
      <c r="AM26" s="620"/>
      <c r="AN26" s="620"/>
      <c r="AO26" s="667"/>
      <c r="AP26" s="711" t="s">
        <v>292</v>
      </c>
      <c r="AQ26" s="712"/>
      <c r="AR26" s="712"/>
      <c r="AS26" s="712"/>
      <c r="AT26" s="712"/>
      <c r="AU26" s="712"/>
      <c r="AV26" s="712"/>
      <c r="AW26" s="712"/>
      <c r="AX26" s="712"/>
      <c r="AY26" s="712"/>
      <c r="AZ26" s="712"/>
      <c r="BA26" s="712"/>
      <c r="BB26" s="712"/>
      <c r="BC26" s="712"/>
      <c r="BD26" s="712"/>
      <c r="BE26" s="712"/>
      <c r="BF26" s="713"/>
      <c r="BG26" s="616" t="s">
        <v>241</v>
      </c>
      <c r="BH26" s="617"/>
      <c r="BI26" s="617"/>
      <c r="BJ26" s="617"/>
      <c r="BK26" s="617"/>
      <c r="BL26" s="617"/>
      <c r="BM26" s="617"/>
      <c r="BN26" s="618"/>
      <c r="BO26" s="665" t="s">
        <v>131</v>
      </c>
      <c r="BP26" s="665"/>
      <c r="BQ26" s="665"/>
      <c r="BR26" s="665"/>
      <c r="BS26" s="622" t="s">
        <v>132</v>
      </c>
      <c r="BT26" s="617"/>
      <c r="BU26" s="617"/>
      <c r="BV26" s="617"/>
      <c r="BW26" s="617"/>
      <c r="BX26" s="617"/>
      <c r="BY26" s="617"/>
      <c r="BZ26" s="617"/>
      <c r="CA26" s="617"/>
      <c r="CB26" s="646"/>
      <c r="CD26" s="647" t="s">
        <v>293</v>
      </c>
      <c r="CE26" s="644"/>
      <c r="CF26" s="644"/>
      <c r="CG26" s="644"/>
      <c r="CH26" s="644"/>
      <c r="CI26" s="644"/>
      <c r="CJ26" s="644"/>
      <c r="CK26" s="644"/>
      <c r="CL26" s="644"/>
      <c r="CM26" s="644"/>
      <c r="CN26" s="644"/>
      <c r="CO26" s="644"/>
      <c r="CP26" s="644"/>
      <c r="CQ26" s="645"/>
      <c r="CR26" s="616">
        <v>1020503</v>
      </c>
      <c r="CS26" s="617"/>
      <c r="CT26" s="617"/>
      <c r="CU26" s="617"/>
      <c r="CV26" s="617"/>
      <c r="CW26" s="617"/>
      <c r="CX26" s="617"/>
      <c r="CY26" s="618"/>
      <c r="CZ26" s="619">
        <v>8.4</v>
      </c>
      <c r="DA26" s="637"/>
      <c r="DB26" s="637"/>
      <c r="DC26" s="638"/>
      <c r="DD26" s="622">
        <v>913215</v>
      </c>
      <c r="DE26" s="617"/>
      <c r="DF26" s="617"/>
      <c r="DG26" s="617"/>
      <c r="DH26" s="617"/>
      <c r="DI26" s="617"/>
      <c r="DJ26" s="617"/>
      <c r="DK26" s="618"/>
      <c r="DL26" s="622" t="s">
        <v>131</v>
      </c>
      <c r="DM26" s="617"/>
      <c r="DN26" s="617"/>
      <c r="DO26" s="617"/>
      <c r="DP26" s="617"/>
      <c r="DQ26" s="617"/>
      <c r="DR26" s="617"/>
      <c r="DS26" s="617"/>
      <c r="DT26" s="617"/>
      <c r="DU26" s="617"/>
      <c r="DV26" s="618"/>
      <c r="DW26" s="619" t="s">
        <v>131</v>
      </c>
      <c r="DX26" s="637"/>
      <c r="DY26" s="637"/>
      <c r="DZ26" s="637"/>
      <c r="EA26" s="637"/>
      <c r="EB26" s="637"/>
      <c r="EC26" s="639"/>
    </row>
    <row r="27" spans="2:133" ht="11.25" customHeight="1" x14ac:dyDescent="0.15">
      <c r="B27" s="613" t="s">
        <v>294</v>
      </c>
      <c r="C27" s="614"/>
      <c r="D27" s="614"/>
      <c r="E27" s="614"/>
      <c r="F27" s="614"/>
      <c r="G27" s="614"/>
      <c r="H27" s="614"/>
      <c r="I27" s="614"/>
      <c r="J27" s="614"/>
      <c r="K27" s="614"/>
      <c r="L27" s="614"/>
      <c r="M27" s="614"/>
      <c r="N27" s="614"/>
      <c r="O27" s="614"/>
      <c r="P27" s="614"/>
      <c r="Q27" s="615"/>
      <c r="R27" s="616">
        <v>869864</v>
      </c>
      <c r="S27" s="617"/>
      <c r="T27" s="617"/>
      <c r="U27" s="617"/>
      <c r="V27" s="617"/>
      <c r="W27" s="617"/>
      <c r="X27" s="617"/>
      <c r="Y27" s="618"/>
      <c r="Z27" s="665">
        <v>6.9</v>
      </c>
      <c r="AA27" s="665"/>
      <c r="AB27" s="665"/>
      <c r="AC27" s="665"/>
      <c r="AD27" s="666" t="s">
        <v>241</v>
      </c>
      <c r="AE27" s="666"/>
      <c r="AF27" s="666"/>
      <c r="AG27" s="666"/>
      <c r="AH27" s="666"/>
      <c r="AI27" s="666"/>
      <c r="AJ27" s="666"/>
      <c r="AK27" s="666"/>
      <c r="AL27" s="619" t="s">
        <v>131</v>
      </c>
      <c r="AM27" s="620"/>
      <c r="AN27" s="620"/>
      <c r="AO27" s="667"/>
      <c r="AP27" s="613" t="s">
        <v>295</v>
      </c>
      <c r="AQ27" s="614"/>
      <c r="AR27" s="614"/>
      <c r="AS27" s="614"/>
      <c r="AT27" s="614"/>
      <c r="AU27" s="614"/>
      <c r="AV27" s="614"/>
      <c r="AW27" s="614"/>
      <c r="AX27" s="614"/>
      <c r="AY27" s="614"/>
      <c r="AZ27" s="614"/>
      <c r="BA27" s="614"/>
      <c r="BB27" s="614"/>
      <c r="BC27" s="614"/>
      <c r="BD27" s="614"/>
      <c r="BE27" s="614"/>
      <c r="BF27" s="615"/>
      <c r="BG27" s="616">
        <v>1973184</v>
      </c>
      <c r="BH27" s="617"/>
      <c r="BI27" s="617"/>
      <c r="BJ27" s="617"/>
      <c r="BK27" s="617"/>
      <c r="BL27" s="617"/>
      <c r="BM27" s="617"/>
      <c r="BN27" s="618"/>
      <c r="BO27" s="665">
        <v>100</v>
      </c>
      <c r="BP27" s="665"/>
      <c r="BQ27" s="665"/>
      <c r="BR27" s="665"/>
      <c r="BS27" s="622" t="s">
        <v>132</v>
      </c>
      <c r="BT27" s="617"/>
      <c r="BU27" s="617"/>
      <c r="BV27" s="617"/>
      <c r="BW27" s="617"/>
      <c r="BX27" s="617"/>
      <c r="BY27" s="617"/>
      <c r="BZ27" s="617"/>
      <c r="CA27" s="617"/>
      <c r="CB27" s="646"/>
      <c r="CD27" s="647" t="s">
        <v>296</v>
      </c>
      <c r="CE27" s="644"/>
      <c r="CF27" s="644"/>
      <c r="CG27" s="644"/>
      <c r="CH27" s="644"/>
      <c r="CI27" s="644"/>
      <c r="CJ27" s="644"/>
      <c r="CK27" s="644"/>
      <c r="CL27" s="644"/>
      <c r="CM27" s="644"/>
      <c r="CN27" s="644"/>
      <c r="CO27" s="644"/>
      <c r="CP27" s="644"/>
      <c r="CQ27" s="645"/>
      <c r="CR27" s="616">
        <v>1369618</v>
      </c>
      <c r="CS27" s="635"/>
      <c r="CT27" s="635"/>
      <c r="CU27" s="635"/>
      <c r="CV27" s="635"/>
      <c r="CW27" s="635"/>
      <c r="CX27" s="635"/>
      <c r="CY27" s="636"/>
      <c r="CZ27" s="619">
        <v>11.3</v>
      </c>
      <c r="DA27" s="637"/>
      <c r="DB27" s="637"/>
      <c r="DC27" s="638"/>
      <c r="DD27" s="622">
        <v>471767</v>
      </c>
      <c r="DE27" s="635"/>
      <c r="DF27" s="635"/>
      <c r="DG27" s="635"/>
      <c r="DH27" s="635"/>
      <c r="DI27" s="635"/>
      <c r="DJ27" s="635"/>
      <c r="DK27" s="636"/>
      <c r="DL27" s="622">
        <v>447405</v>
      </c>
      <c r="DM27" s="635"/>
      <c r="DN27" s="635"/>
      <c r="DO27" s="635"/>
      <c r="DP27" s="635"/>
      <c r="DQ27" s="635"/>
      <c r="DR27" s="635"/>
      <c r="DS27" s="635"/>
      <c r="DT27" s="635"/>
      <c r="DU27" s="635"/>
      <c r="DV27" s="636"/>
      <c r="DW27" s="619">
        <v>5.9</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16" t="s">
        <v>241</v>
      </c>
      <c r="S28" s="617"/>
      <c r="T28" s="617"/>
      <c r="U28" s="617"/>
      <c r="V28" s="617"/>
      <c r="W28" s="617"/>
      <c r="X28" s="617"/>
      <c r="Y28" s="618"/>
      <c r="Z28" s="665" t="s">
        <v>132</v>
      </c>
      <c r="AA28" s="665"/>
      <c r="AB28" s="665"/>
      <c r="AC28" s="665"/>
      <c r="AD28" s="666" t="s">
        <v>131</v>
      </c>
      <c r="AE28" s="666"/>
      <c r="AF28" s="666"/>
      <c r="AG28" s="666"/>
      <c r="AH28" s="666"/>
      <c r="AI28" s="666"/>
      <c r="AJ28" s="666"/>
      <c r="AK28" s="666"/>
      <c r="AL28" s="619" t="s">
        <v>132</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16">
        <v>1601599</v>
      </c>
      <c r="CS28" s="617"/>
      <c r="CT28" s="617"/>
      <c r="CU28" s="617"/>
      <c r="CV28" s="617"/>
      <c r="CW28" s="617"/>
      <c r="CX28" s="617"/>
      <c r="CY28" s="618"/>
      <c r="CZ28" s="619">
        <v>13.2</v>
      </c>
      <c r="DA28" s="637"/>
      <c r="DB28" s="637"/>
      <c r="DC28" s="638"/>
      <c r="DD28" s="622">
        <v>1554154</v>
      </c>
      <c r="DE28" s="617"/>
      <c r="DF28" s="617"/>
      <c r="DG28" s="617"/>
      <c r="DH28" s="617"/>
      <c r="DI28" s="617"/>
      <c r="DJ28" s="617"/>
      <c r="DK28" s="618"/>
      <c r="DL28" s="622">
        <v>1554154</v>
      </c>
      <c r="DM28" s="617"/>
      <c r="DN28" s="617"/>
      <c r="DO28" s="617"/>
      <c r="DP28" s="617"/>
      <c r="DQ28" s="617"/>
      <c r="DR28" s="617"/>
      <c r="DS28" s="617"/>
      <c r="DT28" s="617"/>
      <c r="DU28" s="617"/>
      <c r="DV28" s="618"/>
      <c r="DW28" s="619">
        <v>20.399999999999999</v>
      </c>
      <c r="DX28" s="637"/>
      <c r="DY28" s="637"/>
      <c r="DZ28" s="637"/>
      <c r="EA28" s="637"/>
      <c r="EB28" s="637"/>
      <c r="EC28" s="639"/>
    </row>
    <row r="29" spans="2:133" ht="11.25" customHeight="1" x14ac:dyDescent="0.15">
      <c r="B29" s="613" t="s">
        <v>299</v>
      </c>
      <c r="C29" s="614"/>
      <c r="D29" s="614"/>
      <c r="E29" s="614"/>
      <c r="F29" s="614"/>
      <c r="G29" s="614"/>
      <c r="H29" s="614"/>
      <c r="I29" s="614"/>
      <c r="J29" s="614"/>
      <c r="K29" s="614"/>
      <c r="L29" s="614"/>
      <c r="M29" s="614"/>
      <c r="N29" s="614"/>
      <c r="O29" s="614"/>
      <c r="P29" s="614"/>
      <c r="Q29" s="615"/>
      <c r="R29" s="616">
        <v>1457358</v>
      </c>
      <c r="S29" s="617"/>
      <c r="T29" s="617"/>
      <c r="U29" s="617"/>
      <c r="V29" s="617"/>
      <c r="W29" s="617"/>
      <c r="X29" s="617"/>
      <c r="Y29" s="618"/>
      <c r="Z29" s="665">
        <v>11.6</v>
      </c>
      <c r="AA29" s="665"/>
      <c r="AB29" s="665"/>
      <c r="AC29" s="665"/>
      <c r="AD29" s="666" t="s">
        <v>131</v>
      </c>
      <c r="AE29" s="666"/>
      <c r="AF29" s="666"/>
      <c r="AG29" s="666"/>
      <c r="AH29" s="666"/>
      <c r="AI29" s="666"/>
      <c r="AJ29" s="666"/>
      <c r="AK29" s="666"/>
      <c r="AL29" s="619" t="s">
        <v>241</v>
      </c>
      <c r="AM29" s="620"/>
      <c r="AN29" s="620"/>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16">
        <v>1601599</v>
      </c>
      <c r="CS29" s="635"/>
      <c r="CT29" s="635"/>
      <c r="CU29" s="635"/>
      <c r="CV29" s="635"/>
      <c r="CW29" s="635"/>
      <c r="CX29" s="635"/>
      <c r="CY29" s="636"/>
      <c r="CZ29" s="619">
        <v>13.2</v>
      </c>
      <c r="DA29" s="637"/>
      <c r="DB29" s="637"/>
      <c r="DC29" s="638"/>
      <c r="DD29" s="622">
        <v>1554154</v>
      </c>
      <c r="DE29" s="635"/>
      <c r="DF29" s="635"/>
      <c r="DG29" s="635"/>
      <c r="DH29" s="635"/>
      <c r="DI29" s="635"/>
      <c r="DJ29" s="635"/>
      <c r="DK29" s="636"/>
      <c r="DL29" s="622">
        <v>1554154</v>
      </c>
      <c r="DM29" s="635"/>
      <c r="DN29" s="635"/>
      <c r="DO29" s="635"/>
      <c r="DP29" s="635"/>
      <c r="DQ29" s="635"/>
      <c r="DR29" s="635"/>
      <c r="DS29" s="635"/>
      <c r="DT29" s="635"/>
      <c r="DU29" s="635"/>
      <c r="DV29" s="636"/>
      <c r="DW29" s="619">
        <v>20.399999999999999</v>
      </c>
      <c r="DX29" s="637"/>
      <c r="DY29" s="637"/>
      <c r="DZ29" s="637"/>
      <c r="EA29" s="637"/>
      <c r="EB29" s="637"/>
      <c r="EC29" s="639"/>
    </row>
    <row r="30" spans="2:133" ht="11.25" customHeight="1" x14ac:dyDescent="0.15">
      <c r="B30" s="613" t="s">
        <v>304</v>
      </c>
      <c r="C30" s="614"/>
      <c r="D30" s="614"/>
      <c r="E30" s="614"/>
      <c r="F30" s="614"/>
      <c r="G30" s="614"/>
      <c r="H30" s="614"/>
      <c r="I30" s="614"/>
      <c r="J30" s="614"/>
      <c r="K30" s="614"/>
      <c r="L30" s="614"/>
      <c r="M30" s="614"/>
      <c r="N30" s="614"/>
      <c r="O30" s="614"/>
      <c r="P30" s="614"/>
      <c r="Q30" s="615"/>
      <c r="R30" s="616">
        <v>67500</v>
      </c>
      <c r="S30" s="617"/>
      <c r="T30" s="617"/>
      <c r="U30" s="617"/>
      <c r="V30" s="617"/>
      <c r="W30" s="617"/>
      <c r="X30" s="617"/>
      <c r="Y30" s="618"/>
      <c r="Z30" s="665">
        <v>0.5</v>
      </c>
      <c r="AA30" s="665"/>
      <c r="AB30" s="665"/>
      <c r="AC30" s="665"/>
      <c r="AD30" s="666">
        <v>16640</v>
      </c>
      <c r="AE30" s="666"/>
      <c r="AF30" s="666"/>
      <c r="AG30" s="666"/>
      <c r="AH30" s="666"/>
      <c r="AI30" s="666"/>
      <c r="AJ30" s="666"/>
      <c r="AK30" s="666"/>
      <c r="AL30" s="619">
        <v>0.2</v>
      </c>
      <c r="AM30" s="620"/>
      <c r="AN30" s="620"/>
      <c r="AO30" s="667"/>
      <c r="AP30" s="693" t="s">
        <v>305</v>
      </c>
      <c r="AQ30" s="694"/>
      <c r="AR30" s="694"/>
      <c r="AS30" s="694"/>
      <c r="AT30" s="699" t="s">
        <v>306</v>
      </c>
      <c r="AU30" s="210"/>
      <c r="AV30" s="210"/>
      <c r="AW30" s="210"/>
      <c r="AX30" s="702" t="s">
        <v>181</v>
      </c>
      <c r="AY30" s="703"/>
      <c r="AZ30" s="703"/>
      <c r="BA30" s="703"/>
      <c r="BB30" s="703"/>
      <c r="BC30" s="703"/>
      <c r="BD30" s="703"/>
      <c r="BE30" s="703"/>
      <c r="BF30" s="704"/>
      <c r="BG30" s="683">
        <v>99.4</v>
      </c>
      <c r="BH30" s="684"/>
      <c r="BI30" s="684"/>
      <c r="BJ30" s="684"/>
      <c r="BK30" s="684"/>
      <c r="BL30" s="684"/>
      <c r="BM30" s="685">
        <v>97.5</v>
      </c>
      <c r="BN30" s="684"/>
      <c r="BO30" s="684"/>
      <c r="BP30" s="684"/>
      <c r="BQ30" s="686"/>
      <c r="BR30" s="683">
        <v>99.2</v>
      </c>
      <c r="BS30" s="684"/>
      <c r="BT30" s="684"/>
      <c r="BU30" s="684"/>
      <c r="BV30" s="684"/>
      <c r="BW30" s="684"/>
      <c r="BX30" s="685">
        <v>97.1</v>
      </c>
      <c r="BY30" s="684"/>
      <c r="BZ30" s="684"/>
      <c r="CA30" s="684"/>
      <c r="CB30" s="686"/>
      <c r="CD30" s="689"/>
      <c r="CE30" s="690"/>
      <c r="CF30" s="647" t="s">
        <v>307</v>
      </c>
      <c r="CG30" s="644"/>
      <c r="CH30" s="644"/>
      <c r="CI30" s="644"/>
      <c r="CJ30" s="644"/>
      <c r="CK30" s="644"/>
      <c r="CL30" s="644"/>
      <c r="CM30" s="644"/>
      <c r="CN30" s="644"/>
      <c r="CO30" s="644"/>
      <c r="CP30" s="644"/>
      <c r="CQ30" s="645"/>
      <c r="CR30" s="616">
        <v>1557576</v>
      </c>
      <c r="CS30" s="617"/>
      <c r="CT30" s="617"/>
      <c r="CU30" s="617"/>
      <c r="CV30" s="617"/>
      <c r="CW30" s="617"/>
      <c r="CX30" s="617"/>
      <c r="CY30" s="618"/>
      <c r="CZ30" s="619">
        <v>12.8</v>
      </c>
      <c r="DA30" s="637"/>
      <c r="DB30" s="637"/>
      <c r="DC30" s="638"/>
      <c r="DD30" s="622">
        <v>1510131</v>
      </c>
      <c r="DE30" s="617"/>
      <c r="DF30" s="617"/>
      <c r="DG30" s="617"/>
      <c r="DH30" s="617"/>
      <c r="DI30" s="617"/>
      <c r="DJ30" s="617"/>
      <c r="DK30" s="618"/>
      <c r="DL30" s="622">
        <v>1510131</v>
      </c>
      <c r="DM30" s="617"/>
      <c r="DN30" s="617"/>
      <c r="DO30" s="617"/>
      <c r="DP30" s="617"/>
      <c r="DQ30" s="617"/>
      <c r="DR30" s="617"/>
      <c r="DS30" s="617"/>
      <c r="DT30" s="617"/>
      <c r="DU30" s="617"/>
      <c r="DV30" s="618"/>
      <c r="DW30" s="619">
        <v>19.8</v>
      </c>
      <c r="DX30" s="637"/>
      <c r="DY30" s="637"/>
      <c r="DZ30" s="637"/>
      <c r="EA30" s="637"/>
      <c r="EB30" s="637"/>
      <c r="EC30" s="639"/>
    </row>
    <row r="31" spans="2:133" ht="11.25" customHeight="1" x14ac:dyDescent="0.15">
      <c r="B31" s="613" t="s">
        <v>308</v>
      </c>
      <c r="C31" s="614"/>
      <c r="D31" s="614"/>
      <c r="E31" s="614"/>
      <c r="F31" s="614"/>
      <c r="G31" s="614"/>
      <c r="H31" s="614"/>
      <c r="I31" s="614"/>
      <c r="J31" s="614"/>
      <c r="K31" s="614"/>
      <c r="L31" s="614"/>
      <c r="M31" s="614"/>
      <c r="N31" s="614"/>
      <c r="O31" s="614"/>
      <c r="P31" s="614"/>
      <c r="Q31" s="615"/>
      <c r="R31" s="616">
        <v>35286</v>
      </c>
      <c r="S31" s="617"/>
      <c r="T31" s="617"/>
      <c r="U31" s="617"/>
      <c r="V31" s="617"/>
      <c r="W31" s="617"/>
      <c r="X31" s="617"/>
      <c r="Y31" s="618"/>
      <c r="Z31" s="665">
        <v>0.3</v>
      </c>
      <c r="AA31" s="665"/>
      <c r="AB31" s="665"/>
      <c r="AC31" s="665"/>
      <c r="AD31" s="666" t="s">
        <v>241</v>
      </c>
      <c r="AE31" s="666"/>
      <c r="AF31" s="666"/>
      <c r="AG31" s="666"/>
      <c r="AH31" s="666"/>
      <c r="AI31" s="666"/>
      <c r="AJ31" s="666"/>
      <c r="AK31" s="666"/>
      <c r="AL31" s="619" t="s">
        <v>131</v>
      </c>
      <c r="AM31" s="620"/>
      <c r="AN31" s="620"/>
      <c r="AO31" s="667"/>
      <c r="AP31" s="695"/>
      <c r="AQ31" s="696"/>
      <c r="AR31" s="696"/>
      <c r="AS31" s="696"/>
      <c r="AT31" s="700"/>
      <c r="AU31" s="209" t="s">
        <v>309</v>
      </c>
      <c r="AV31" s="209"/>
      <c r="AW31" s="209"/>
      <c r="AX31" s="613" t="s">
        <v>310</v>
      </c>
      <c r="AY31" s="614"/>
      <c r="AZ31" s="614"/>
      <c r="BA31" s="614"/>
      <c r="BB31" s="614"/>
      <c r="BC31" s="614"/>
      <c r="BD31" s="614"/>
      <c r="BE31" s="614"/>
      <c r="BF31" s="615"/>
      <c r="BG31" s="681">
        <v>99.4</v>
      </c>
      <c r="BH31" s="635"/>
      <c r="BI31" s="635"/>
      <c r="BJ31" s="635"/>
      <c r="BK31" s="635"/>
      <c r="BL31" s="635"/>
      <c r="BM31" s="620">
        <v>98</v>
      </c>
      <c r="BN31" s="682"/>
      <c r="BO31" s="682"/>
      <c r="BP31" s="682"/>
      <c r="BQ31" s="643"/>
      <c r="BR31" s="681">
        <v>99.3</v>
      </c>
      <c r="BS31" s="635"/>
      <c r="BT31" s="635"/>
      <c r="BU31" s="635"/>
      <c r="BV31" s="635"/>
      <c r="BW31" s="635"/>
      <c r="BX31" s="620">
        <v>97.6</v>
      </c>
      <c r="BY31" s="682"/>
      <c r="BZ31" s="682"/>
      <c r="CA31" s="682"/>
      <c r="CB31" s="643"/>
      <c r="CD31" s="689"/>
      <c r="CE31" s="690"/>
      <c r="CF31" s="647" t="s">
        <v>311</v>
      </c>
      <c r="CG31" s="644"/>
      <c r="CH31" s="644"/>
      <c r="CI31" s="644"/>
      <c r="CJ31" s="644"/>
      <c r="CK31" s="644"/>
      <c r="CL31" s="644"/>
      <c r="CM31" s="644"/>
      <c r="CN31" s="644"/>
      <c r="CO31" s="644"/>
      <c r="CP31" s="644"/>
      <c r="CQ31" s="645"/>
      <c r="CR31" s="616">
        <v>44023</v>
      </c>
      <c r="CS31" s="635"/>
      <c r="CT31" s="635"/>
      <c r="CU31" s="635"/>
      <c r="CV31" s="635"/>
      <c r="CW31" s="635"/>
      <c r="CX31" s="635"/>
      <c r="CY31" s="636"/>
      <c r="CZ31" s="619">
        <v>0.4</v>
      </c>
      <c r="DA31" s="637"/>
      <c r="DB31" s="637"/>
      <c r="DC31" s="638"/>
      <c r="DD31" s="622">
        <v>44023</v>
      </c>
      <c r="DE31" s="635"/>
      <c r="DF31" s="635"/>
      <c r="DG31" s="635"/>
      <c r="DH31" s="635"/>
      <c r="DI31" s="635"/>
      <c r="DJ31" s="635"/>
      <c r="DK31" s="636"/>
      <c r="DL31" s="622">
        <v>44023</v>
      </c>
      <c r="DM31" s="635"/>
      <c r="DN31" s="635"/>
      <c r="DO31" s="635"/>
      <c r="DP31" s="635"/>
      <c r="DQ31" s="635"/>
      <c r="DR31" s="635"/>
      <c r="DS31" s="635"/>
      <c r="DT31" s="635"/>
      <c r="DU31" s="635"/>
      <c r="DV31" s="636"/>
      <c r="DW31" s="619">
        <v>0.6</v>
      </c>
      <c r="DX31" s="637"/>
      <c r="DY31" s="637"/>
      <c r="DZ31" s="637"/>
      <c r="EA31" s="637"/>
      <c r="EB31" s="637"/>
      <c r="EC31" s="639"/>
    </row>
    <row r="32" spans="2:133" ht="11.25" customHeight="1" x14ac:dyDescent="0.15">
      <c r="B32" s="613" t="s">
        <v>312</v>
      </c>
      <c r="C32" s="614"/>
      <c r="D32" s="614"/>
      <c r="E32" s="614"/>
      <c r="F32" s="614"/>
      <c r="G32" s="614"/>
      <c r="H32" s="614"/>
      <c r="I32" s="614"/>
      <c r="J32" s="614"/>
      <c r="K32" s="614"/>
      <c r="L32" s="614"/>
      <c r="M32" s="614"/>
      <c r="N32" s="614"/>
      <c r="O32" s="614"/>
      <c r="P32" s="614"/>
      <c r="Q32" s="615"/>
      <c r="R32" s="616">
        <v>530634</v>
      </c>
      <c r="S32" s="617"/>
      <c r="T32" s="617"/>
      <c r="U32" s="617"/>
      <c r="V32" s="617"/>
      <c r="W32" s="617"/>
      <c r="X32" s="617"/>
      <c r="Y32" s="618"/>
      <c r="Z32" s="665">
        <v>4.2</v>
      </c>
      <c r="AA32" s="665"/>
      <c r="AB32" s="665"/>
      <c r="AC32" s="665"/>
      <c r="AD32" s="666" t="s">
        <v>132</v>
      </c>
      <c r="AE32" s="666"/>
      <c r="AF32" s="666"/>
      <c r="AG32" s="666"/>
      <c r="AH32" s="666"/>
      <c r="AI32" s="666"/>
      <c r="AJ32" s="666"/>
      <c r="AK32" s="666"/>
      <c r="AL32" s="619" t="s">
        <v>241</v>
      </c>
      <c r="AM32" s="620"/>
      <c r="AN32" s="620"/>
      <c r="AO32" s="667"/>
      <c r="AP32" s="697"/>
      <c r="AQ32" s="698"/>
      <c r="AR32" s="698"/>
      <c r="AS32" s="698"/>
      <c r="AT32" s="701"/>
      <c r="AU32" s="211"/>
      <c r="AV32" s="211"/>
      <c r="AW32" s="211"/>
      <c r="AX32" s="597" t="s">
        <v>313</v>
      </c>
      <c r="AY32" s="598"/>
      <c r="AZ32" s="598"/>
      <c r="BA32" s="598"/>
      <c r="BB32" s="598"/>
      <c r="BC32" s="598"/>
      <c r="BD32" s="598"/>
      <c r="BE32" s="598"/>
      <c r="BF32" s="599"/>
      <c r="BG32" s="680">
        <v>99.2</v>
      </c>
      <c r="BH32" s="601"/>
      <c r="BI32" s="601"/>
      <c r="BJ32" s="601"/>
      <c r="BK32" s="601"/>
      <c r="BL32" s="601"/>
      <c r="BM32" s="663">
        <v>96.5</v>
      </c>
      <c r="BN32" s="601"/>
      <c r="BO32" s="601"/>
      <c r="BP32" s="601"/>
      <c r="BQ32" s="656"/>
      <c r="BR32" s="680">
        <v>98.9</v>
      </c>
      <c r="BS32" s="601"/>
      <c r="BT32" s="601"/>
      <c r="BU32" s="601"/>
      <c r="BV32" s="601"/>
      <c r="BW32" s="601"/>
      <c r="BX32" s="663">
        <v>95.8</v>
      </c>
      <c r="BY32" s="601"/>
      <c r="BZ32" s="601"/>
      <c r="CA32" s="601"/>
      <c r="CB32" s="656"/>
      <c r="CD32" s="691"/>
      <c r="CE32" s="692"/>
      <c r="CF32" s="647" t="s">
        <v>314</v>
      </c>
      <c r="CG32" s="644"/>
      <c r="CH32" s="644"/>
      <c r="CI32" s="644"/>
      <c r="CJ32" s="644"/>
      <c r="CK32" s="644"/>
      <c r="CL32" s="644"/>
      <c r="CM32" s="644"/>
      <c r="CN32" s="644"/>
      <c r="CO32" s="644"/>
      <c r="CP32" s="644"/>
      <c r="CQ32" s="645"/>
      <c r="CR32" s="616" t="s">
        <v>132</v>
      </c>
      <c r="CS32" s="617"/>
      <c r="CT32" s="617"/>
      <c r="CU32" s="617"/>
      <c r="CV32" s="617"/>
      <c r="CW32" s="617"/>
      <c r="CX32" s="617"/>
      <c r="CY32" s="618"/>
      <c r="CZ32" s="619" t="s">
        <v>132</v>
      </c>
      <c r="DA32" s="637"/>
      <c r="DB32" s="637"/>
      <c r="DC32" s="638"/>
      <c r="DD32" s="622" t="s">
        <v>131</v>
      </c>
      <c r="DE32" s="617"/>
      <c r="DF32" s="617"/>
      <c r="DG32" s="617"/>
      <c r="DH32" s="617"/>
      <c r="DI32" s="617"/>
      <c r="DJ32" s="617"/>
      <c r="DK32" s="618"/>
      <c r="DL32" s="622" t="s">
        <v>132</v>
      </c>
      <c r="DM32" s="617"/>
      <c r="DN32" s="617"/>
      <c r="DO32" s="617"/>
      <c r="DP32" s="617"/>
      <c r="DQ32" s="617"/>
      <c r="DR32" s="617"/>
      <c r="DS32" s="617"/>
      <c r="DT32" s="617"/>
      <c r="DU32" s="617"/>
      <c r="DV32" s="618"/>
      <c r="DW32" s="619" t="s">
        <v>131</v>
      </c>
      <c r="DX32" s="637"/>
      <c r="DY32" s="637"/>
      <c r="DZ32" s="637"/>
      <c r="EA32" s="637"/>
      <c r="EB32" s="637"/>
      <c r="EC32" s="639"/>
    </row>
    <row r="33" spans="2:133" ht="11.25" customHeight="1" x14ac:dyDescent="0.15">
      <c r="B33" s="613" t="s">
        <v>315</v>
      </c>
      <c r="C33" s="614"/>
      <c r="D33" s="614"/>
      <c r="E33" s="614"/>
      <c r="F33" s="614"/>
      <c r="G33" s="614"/>
      <c r="H33" s="614"/>
      <c r="I33" s="614"/>
      <c r="J33" s="614"/>
      <c r="K33" s="614"/>
      <c r="L33" s="614"/>
      <c r="M33" s="614"/>
      <c r="N33" s="614"/>
      <c r="O33" s="614"/>
      <c r="P33" s="614"/>
      <c r="Q33" s="615"/>
      <c r="R33" s="616">
        <v>282228</v>
      </c>
      <c r="S33" s="617"/>
      <c r="T33" s="617"/>
      <c r="U33" s="617"/>
      <c r="V33" s="617"/>
      <c r="W33" s="617"/>
      <c r="X33" s="617"/>
      <c r="Y33" s="618"/>
      <c r="Z33" s="665">
        <v>2.2999999999999998</v>
      </c>
      <c r="AA33" s="665"/>
      <c r="AB33" s="665"/>
      <c r="AC33" s="665"/>
      <c r="AD33" s="666" t="s">
        <v>132</v>
      </c>
      <c r="AE33" s="666"/>
      <c r="AF33" s="666"/>
      <c r="AG33" s="666"/>
      <c r="AH33" s="666"/>
      <c r="AI33" s="666"/>
      <c r="AJ33" s="666"/>
      <c r="AK33" s="666"/>
      <c r="AL33" s="619" t="s">
        <v>132</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16">
        <v>5433820</v>
      </c>
      <c r="CS33" s="635"/>
      <c r="CT33" s="635"/>
      <c r="CU33" s="635"/>
      <c r="CV33" s="635"/>
      <c r="CW33" s="635"/>
      <c r="CX33" s="635"/>
      <c r="CY33" s="636"/>
      <c r="CZ33" s="619">
        <v>44.6</v>
      </c>
      <c r="DA33" s="637"/>
      <c r="DB33" s="637"/>
      <c r="DC33" s="638"/>
      <c r="DD33" s="622">
        <v>4346725</v>
      </c>
      <c r="DE33" s="635"/>
      <c r="DF33" s="635"/>
      <c r="DG33" s="635"/>
      <c r="DH33" s="635"/>
      <c r="DI33" s="635"/>
      <c r="DJ33" s="635"/>
      <c r="DK33" s="636"/>
      <c r="DL33" s="622">
        <v>3610098</v>
      </c>
      <c r="DM33" s="635"/>
      <c r="DN33" s="635"/>
      <c r="DO33" s="635"/>
      <c r="DP33" s="635"/>
      <c r="DQ33" s="635"/>
      <c r="DR33" s="635"/>
      <c r="DS33" s="635"/>
      <c r="DT33" s="635"/>
      <c r="DU33" s="635"/>
      <c r="DV33" s="636"/>
      <c r="DW33" s="619">
        <v>47.3</v>
      </c>
      <c r="DX33" s="637"/>
      <c r="DY33" s="637"/>
      <c r="DZ33" s="637"/>
      <c r="EA33" s="637"/>
      <c r="EB33" s="637"/>
      <c r="EC33" s="639"/>
    </row>
    <row r="34" spans="2:133" ht="11.25" customHeight="1" x14ac:dyDescent="0.15">
      <c r="B34" s="613" t="s">
        <v>317</v>
      </c>
      <c r="C34" s="614"/>
      <c r="D34" s="614"/>
      <c r="E34" s="614"/>
      <c r="F34" s="614"/>
      <c r="G34" s="614"/>
      <c r="H34" s="614"/>
      <c r="I34" s="614"/>
      <c r="J34" s="614"/>
      <c r="K34" s="614"/>
      <c r="L34" s="614"/>
      <c r="M34" s="614"/>
      <c r="N34" s="614"/>
      <c r="O34" s="614"/>
      <c r="P34" s="614"/>
      <c r="Q34" s="615"/>
      <c r="R34" s="616">
        <v>220183</v>
      </c>
      <c r="S34" s="617"/>
      <c r="T34" s="617"/>
      <c r="U34" s="617"/>
      <c r="V34" s="617"/>
      <c r="W34" s="617"/>
      <c r="X34" s="617"/>
      <c r="Y34" s="618"/>
      <c r="Z34" s="665">
        <v>1.8</v>
      </c>
      <c r="AA34" s="665"/>
      <c r="AB34" s="665"/>
      <c r="AC34" s="665"/>
      <c r="AD34" s="666">
        <v>5865</v>
      </c>
      <c r="AE34" s="666"/>
      <c r="AF34" s="666"/>
      <c r="AG34" s="666"/>
      <c r="AH34" s="666"/>
      <c r="AI34" s="666"/>
      <c r="AJ34" s="666"/>
      <c r="AK34" s="666"/>
      <c r="AL34" s="619">
        <v>0.1</v>
      </c>
      <c r="AM34" s="620"/>
      <c r="AN34" s="620"/>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16">
        <v>1435090</v>
      </c>
      <c r="CS34" s="617"/>
      <c r="CT34" s="617"/>
      <c r="CU34" s="617"/>
      <c r="CV34" s="617"/>
      <c r="CW34" s="617"/>
      <c r="CX34" s="617"/>
      <c r="CY34" s="618"/>
      <c r="CZ34" s="619">
        <v>11.8</v>
      </c>
      <c r="DA34" s="637"/>
      <c r="DB34" s="637"/>
      <c r="DC34" s="638"/>
      <c r="DD34" s="622">
        <v>1151709</v>
      </c>
      <c r="DE34" s="617"/>
      <c r="DF34" s="617"/>
      <c r="DG34" s="617"/>
      <c r="DH34" s="617"/>
      <c r="DI34" s="617"/>
      <c r="DJ34" s="617"/>
      <c r="DK34" s="618"/>
      <c r="DL34" s="622">
        <v>901116</v>
      </c>
      <c r="DM34" s="617"/>
      <c r="DN34" s="617"/>
      <c r="DO34" s="617"/>
      <c r="DP34" s="617"/>
      <c r="DQ34" s="617"/>
      <c r="DR34" s="617"/>
      <c r="DS34" s="617"/>
      <c r="DT34" s="617"/>
      <c r="DU34" s="617"/>
      <c r="DV34" s="618"/>
      <c r="DW34" s="619">
        <v>11.8</v>
      </c>
      <c r="DX34" s="637"/>
      <c r="DY34" s="637"/>
      <c r="DZ34" s="637"/>
      <c r="EA34" s="637"/>
      <c r="EB34" s="637"/>
      <c r="EC34" s="639"/>
    </row>
    <row r="35" spans="2:133" ht="11.25" customHeight="1" x14ac:dyDescent="0.15">
      <c r="B35" s="613" t="s">
        <v>321</v>
      </c>
      <c r="C35" s="614"/>
      <c r="D35" s="614"/>
      <c r="E35" s="614"/>
      <c r="F35" s="614"/>
      <c r="G35" s="614"/>
      <c r="H35" s="614"/>
      <c r="I35" s="614"/>
      <c r="J35" s="614"/>
      <c r="K35" s="614"/>
      <c r="L35" s="614"/>
      <c r="M35" s="614"/>
      <c r="N35" s="614"/>
      <c r="O35" s="614"/>
      <c r="P35" s="614"/>
      <c r="Q35" s="615"/>
      <c r="R35" s="616">
        <v>1338747</v>
      </c>
      <c r="S35" s="617"/>
      <c r="T35" s="617"/>
      <c r="U35" s="617"/>
      <c r="V35" s="617"/>
      <c r="W35" s="617"/>
      <c r="X35" s="617"/>
      <c r="Y35" s="618"/>
      <c r="Z35" s="665">
        <v>10.7</v>
      </c>
      <c r="AA35" s="665"/>
      <c r="AB35" s="665"/>
      <c r="AC35" s="665"/>
      <c r="AD35" s="666" t="s">
        <v>241</v>
      </c>
      <c r="AE35" s="666"/>
      <c r="AF35" s="666"/>
      <c r="AG35" s="666"/>
      <c r="AH35" s="666"/>
      <c r="AI35" s="666"/>
      <c r="AJ35" s="666"/>
      <c r="AK35" s="666"/>
      <c r="AL35" s="619" t="s">
        <v>131</v>
      </c>
      <c r="AM35" s="620"/>
      <c r="AN35" s="620"/>
      <c r="AO35" s="667"/>
      <c r="AP35" s="214"/>
      <c r="AQ35" s="671" t="s">
        <v>322</v>
      </c>
      <c r="AR35" s="672"/>
      <c r="AS35" s="672"/>
      <c r="AT35" s="672"/>
      <c r="AU35" s="672"/>
      <c r="AV35" s="672"/>
      <c r="AW35" s="672"/>
      <c r="AX35" s="672"/>
      <c r="AY35" s="673"/>
      <c r="AZ35" s="668">
        <v>1839004</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83629</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16">
        <v>233942</v>
      </c>
      <c r="CS35" s="635"/>
      <c r="CT35" s="635"/>
      <c r="CU35" s="635"/>
      <c r="CV35" s="635"/>
      <c r="CW35" s="635"/>
      <c r="CX35" s="635"/>
      <c r="CY35" s="636"/>
      <c r="CZ35" s="619">
        <v>1.9</v>
      </c>
      <c r="DA35" s="637"/>
      <c r="DB35" s="637"/>
      <c r="DC35" s="638"/>
      <c r="DD35" s="622">
        <v>160307</v>
      </c>
      <c r="DE35" s="635"/>
      <c r="DF35" s="635"/>
      <c r="DG35" s="635"/>
      <c r="DH35" s="635"/>
      <c r="DI35" s="635"/>
      <c r="DJ35" s="635"/>
      <c r="DK35" s="636"/>
      <c r="DL35" s="622">
        <v>160307</v>
      </c>
      <c r="DM35" s="635"/>
      <c r="DN35" s="635"/>
      <c r="DO35" s="635"/>
      <c r="DP35" s="635"/>
      <c r="DQ35" s="635"/>
      <c r="DR35" s="635"/>
      <c r="DS35" s="635"/>
      <c r="DT35" s="635"/>
      <c r="DU35" s="635"/>
      <c r="DV35" s="636"/>
      <c r="DW35" s="619">
        <v>2.1</v>
      </c>
      <c r="DX35" s="637"/>
      <c r="DY35" s="637"/>
      <c r="DZ35" s="637"/>
      <c r="EA35" s="637"/>
      <c r="EB35" s="637"/>
      <c r="EC35" s="639"/>
    </row>
    <row r="36" spans="2:133" ht="11.25" customHeight="1" x14ac:dyDescent="0.15">
      <c r="B36" s="613" t="s">
        <v>325</v>
      </c>
      <c r="C36" s="614"/>
      <c r="D36" s="614"/>
      <c r="E36" s="614"/>
      <c r="F36" s="614"/>
      <c r="G36" s="614"/>
      <c r="H36" s="614"/>
      <c r="I36" s="614"/>
      <c r="J36" s="614"/>
      <c r="K36" s="614"/>
      <c r="L36" s="614"/>
      <c r="M36" s="614"/>
      <c r="N36" s="614"/>
      <c r="O36" s="614"/>
      <c r="P36" s="614"/>
      <c r="Q36" s="615"/>
      <c r="R36" s="616" t="s">
        <v>241</v>
      </c>
      <c r="S36" s="617"/>
      <c r="T36" s="617"/>
      <c r="U36" s="617"/>
      <c r="V36" s="617"/>
      <c r="W36" s="617"/>
      <c r="X36" s="617"/>
      <c r="Y36" s="618"/>
      <c r="Z36" s="665" t="s">
        <v>132</v>
      </c>
      <c r="AA36" s="665"/>
      <c r="AB36" s="665"/>
      <c r="AC36" s="665"/>
      <c r="AD36" s="666" t="s">
        <v>132</v>
      </c>
      <c r="AE36" s="666"/>
      <c r="AF36" s="666"/>
      <c r="AG36" s="666"/>
      <c r="AH36" s="666"/>
      <c r="AI36" s="666"/>
      <c r="AJ36" s="666"/>
      <c r="AK36" s="666"/>
      <c r="AL36" s="619" t="s">
        <v>241</v>
      </c>
      <c r="AM36" s="620"/>
      <c r="AN36" s="620"/>
      <c r="AO36" s="667"/>
      <c r="AQ36" s="640" t="s">
        <v>326</v>
      </c>
      <c r="AR36" s="641"/>
      <c r="AS36" s="641"/>
      <c r="AT36" s="641"/>
      <c r="AU36" s="641"/>
      <c r="AV36" s="641"/>
      <c r="AW36" s="641"/>
      <c r="AX36" s="641"/>
      <c r="AY36" s="642"/>
      <c r="AZ36" s="616">
        <v>419555</v>
      </c>
      <c r="BA36" s="617"/>
      <c r="BB36" s="617"/>
      <c r="BC36" s="617"/>
      <c r="BD36" s="635"/>
      <c r="BE36" s="635"/>
      <c r="BF36" s="643"/>
      <c r="BG36" s="647" t="s">
        <v>327</v>
      </c>
      <c r="BH36" s="644"/>
      <c r="BI36" s="644"/>
      <c r="BJ36" s="644"/>
      <c r="BK36" s="644"/>
      <c r="BL36" s="644"/>
      <c r="BM36" s="644"/>
      <c r="BN36" s="644"/>
      <c r="BO36" s="644"/>
      <c r="BP36" s="644"/>
      <c r="BQ36" s="644"/>
      <c r="BR36" s="644"/>
      <c r="BS36" s="644"/>
      <c r="BT36" s="644"/>
      <c r="BU36" s="645"/>
      <c r="BV36" s="616">
        <v>65556</v>
      </c>
      <c r="BW36" s="617"/>
      <c r="BX36" s="617"/>
      <c r="BY36" s="617"/>
      <c r="BZ36" s="617"/>
      <c r="CA36" s="617"/>
      <c r="CB36" s="646"/>
      <c r="CD36" s="647" t="s">
        <v>328</v>
      </c>
      <c r="CE36" s="644"/>
      <c r="CF36" s="644"/>
      <c r="CG36" s="644"/>
      <c r="CH36" s="644"/>
      <c r="CI36" s="644"/>
      <c r="CJ36" s="644"/>
      <c r="CK36" s="644"/>
      <c r="CL36" s="644"/>
      <c r="CM36" s="644"/>
      <c r="CN36" s="644"/>
      <c r="CO36" s="644"/>
      <c r="CP36" s="644"/>
      <c r="CQ36" s="645"/>
      <c r="CR36" s="616">
        <v>2760955</v>
      </c>
      <c r="CS36" s="617"/>
      <c r="CT36" s="617"/>
      <c r="CU36" s="617"/>
      <c r="CV36" s="617"/>
      <c r="CW36" s="617"/>
      <c r="CX36" s="617"/>
      <c r="CY36" s="618"/>
      <c r="CZ36" s="619">
        <v>22.7</v>
      </c>
      <c r="DA36" s="637"/>
      <c r="DB36" s="637"/>
      <c r="DC36" s="638"/>
      <c r="DD36" s="622">
        <v>2186086</v>
      </c>
      <c r="DE36" s="617"/>
      <c r="DF36" s="617"/>
      <c r="DG36" s="617"/>
      <c r="DH36" s="617"/>
      <c r="DI36" s="617"/>
      <c r="DJ36" s="617"/>
      <c r="DK36" s="618"/>
      <c r="DL36" s="622">
        <v>1733516</v>
      </c>
      <c r="DM36" s="617"/>
      <c r="DN36" s="617"/>
      <c r="DO36" s="617"/>
      <c r="DP36" s="617"/>
      <c r="DQ36" s="617"/>
      <c r="DR36" s="617"/>
      <c r="DS36" s="617"/>
      <c r="DT36" s="617"/>
      <c r="DU36" s="617"/>
      <c r="DV36" s="618"/>
      <c r="DW36" s="619">
        <v>22.7</v>
      </c>
      <c r="DX36" s="637"/>
      <c r="DY36" s="637"/>
      <c r="DZ36" s="637"/>
      <c r="EA36" s="637"/>
      <c r="EB36" s="637"/>
      <c r="EC36" s="639"/>
    </row>
    <row r="37" spans="2:133" ht="11.25" customHeight="1" x14ac:dyDescent="0.15">
      <c r="B37" s="613" t="s">
        <v>329</v>
      </c>
      <c r="C37" s="614"/>
      <c r="D37" s="614"/>
      <c r="E37" s="614"/>
      <c r="F37" s="614"/>
      <c r="G37" s="614"/>
      <c r="H37" s="614"/>
      <c r="I37" s="614"/>
      <c r="J37" s="614"/>
      <c r="K37" s="614"/>
      <c r="L37" s="614"/>
      <c r="M37" s="614"/>
      <c r="N37" s="614"/>
      <c r="O37" s="614"/>
      <c r="P37" s="614"/>
      <c r="Q37" s="615"/>
      <c r="R37" s="616">
        <v>332647</v>
      </c>
      <c r="S37" s="617"/>
      <c r="T37" s="617"/>
      <c r="U37" s="617"/>
      <c r="V37" s="617"/>
      <c r="W37" s="617"/>
      <c r="X37" s="617"/>
      <c r="Y37" s="618"/>
      <c r="Z37" s="665">
        <v>2.7</v>
      </c>
      <c r="AA37" s="665"/>
      <c r="AB37" s="665"/>
      <c r="AC37" s="665"/>
      <c r="AD37" s="666" t="s">
        <v>132</v>
      </c>
      <c r="AE37" s="666"/>
      <c r="AF37" s="666"/>
      <c r="AG37" s="666"/>
      <c r="AH37" s="666"/>
      <c r="AI37" s="666"/>
      <c r="AJ37" s="666"/>
      <c r="AK37" s="666"/>
      <c r="AL37" s="619" t="s">
        <v>132</v>
      </c>
      <c r="AM37" s="620"/>
      <c r="AN37" s="620"/>
      <c r="AO37" s="667"/>
      <c r="AQ37" s="640" t="s">
        <v>330</v>
      </c>
      <c r="AR37" s="641"/>
      <c r="AS37" s="641"/>
      <c r="AT37" s="641"/>
      <c r="AU37" s="641"/>
      <c r="AV37" s="641"/>
      <c r="AW37" s="641"/>
      <c r="AX37" s="641"/>
      <c r="AY37" s="642"/>
      <c r="AZ37" s="616">
        <v>343124</v>
      </c>
      <c r="BA37" s="617"/>
      <c r="BB37" s="617"/>
      <c r="BC37" s="617"/>
      <c r="BD37" s="635"/>
      <c r="BE37" s="635"/>
      <c r="BF37" s="643"/>
      <c r="BG37" s="647" t="s">
        <v>331</v>
      </c>
      <c r="BH37" s="644"/>
      <c r="BI37" s="644"/>
      <c r="BJ37" s="644"/>
      <c r="BK37" s="644"/>
      <c r="BL37" s="644"/>
      <c r="BM37" s="644"/>
      <c r="BN37" s="644"/>
      <c r="BO37" s="644"/>
      <c r="BP37" s="644"/>
      <c r="BQ37" s="644"/>
      <c r="BR37" s="644"/>
      <c r="BS37" s="644"/>
      <c r="BT37" s="644"/>
      <c r="BU37" s="645"/>
      <c r="BV37" s="616">
        <v>2335</v>
      </c>
      <c r="BW37" s="617"/>
      <c r="BX37" s="617"/>
      <c r="BY37" s="617"/>
      <c r="BZ37" s="617"/>
      <c r="CA37" s="617"/>
      <c r="CB37" s="646"/>
      <c r="CD37" s="647" t="s">
        <v>332</v>
      </c>
      <c r="CE37" s="644"/>
      <c r="CF37" s="644"/>
      <c r="CG37" s="644"/>
      <c r="CH37" s="644"/>
      <c r="CI37" s="644"/>
      <c r="CJ37" s="644"/>
      <c r="CK37" s="644"/>
      <c r="CL37" s="644"/>
      <c r="CM37" s="644"/>
      <c r="CN37" s="644"/>
      <c r="CO37" s="644"/>
      <c r="CP37" s="644"/>
      <c r="CQ37" s="645"/>
      <c r="CR37" s="616">
        <v>247835</v>
      </c>
      <c r="CS37" s="635"/>
      <c r="CT37" s="635"/>
      <c r="CU37" s="635"/>
      <c r="CV37" s="635"/>
      <c r="CW37" s="635"/>
      <c r="CX37" s="635"/>
      <c r="CY37" s="636"/>
      <c r="CZ37" s="619">
        <v>2</v>
      </c>
      <c r="DA37" s="637"/>
      <c r="DB37" s="637"/>
      <c r="DC37" s="638"/>
      <c r="DD37" s="622">
        <v>167335</v>
      </c>
      <c r="DE37" s="635"/>
      <c r="DF37" s="635"/>
      <c r="DG37" s="635"/>
      <c r="DH37" s="635"/>
      <c r="DI37" s="635"/>
      <c r="DJ37" s="635"/>
      <c r="DK37" s="636"/>
      <c r="DL37" s="622">
        <v>165774</v>
      </c>
      <c r="DM37" s="635"/>
      <c r="DN37" s="635"/>
      <c r="DO37" s="635"/>
      <c r="DP37" s="635"/>
      <c r="DQ37" s="635"/>
      <c r="DR37" s="635"/>
      <c r="DS37" s="635"/>
      <c r="DT37" s="635"/>
      <c r="DU37" s="635"/>
      <c r="DV37" s="636"/>
      <c r="DW37" s="619">
        <v>2.2000000000000002</v>
      </c>
      <c r="DX37" s="637"/>
      <c r="DY37" s="637"/>
      <c r="DZ37" s="637"/>
      <c r="EA37" s="637"/>
      <c r="EB37" s="637"/>
      <c r="EC37" s="639"/>
    </row>
    <row r="38" spans="2:133" ht="11.25" customHeight="1" x14ac:dyDescent="0.15">
      <c r="B38" s="597" t="s">
        <v>333</v>
      </c>
      <c r="C38" s="598"/>
      <c r="D38" s="598"/>
      <c r="E38" s="598"/>
      <c r="F38" s="598"/>
      <c r="G38" s="598"/>
      <c r="H38" s="598"/>
      <c r="I38" s="598"/>
      <c r="J38" s="598"/>
      <c r="K38" s="598"/>
      <c r="L38" s="598"/>
      <c r="M38" s="598"/>
      <c r="N38" s="598"/>
      <c r="O38" s="598"/>
      <c r="P38" s="598"/>
      <c r="Q38" s="599"/>
      <c r="R38" s="600">
        <v>12518536</v>
      </c>
      <c r="S38" s="655"/>
      <c r="T38" s="655"/>
      <c r="U38" s="655"/>
      <c r="V38" s="655"/>
      <c r="W38" s="655"/>
      <c r="X38" s="655"/>
      <c r="Y38" s="660"/>
      <c r="Z38" s="661">
        <v>100</v>
      </c>
      <c r="AA38" s="661"/>
      <c r="AB38" s="661"/>
      <c r="AC38" s="661"/>
      <c r="AD38" s="662">
        <v>7298370</v>
      </c>
      <c r="AE38" s="662"/>
      <c r="AF38" s="662"/>
      <c r="AG38" s="662"/>
      <c r="AH38" s="662"/>
      <c r="AI38" s="662"/>
      <c r="AJ38" s="662"/>
      <c r="AK38" s="662"/>
      <c r="AL38" s="603">
        <v>100</v>
      </c>
      <c r="AM38" s="663"/>
      <c r="AN38" s="663"/>
      <c r="AO38" s="664"/>
      <c r="AQ38" s="640" t="s">
        <v>334</v>
      </c>
      <c r="AR38" s="641"/>
      <c r="AS38" s="641"/>
      <c r="AT38" s="641"/>
      <c r="AU38" s="641"/>
      <c r="AV38" s="641"/>
      <c r="AW38" s="641"/>
      <c r="AX38" s="641"/>
      <c r="AY38" s="642"/>
      <c r="AZ38" s="616">
        <v>160275</v>
      </c>
      <c r="BA38" s="617"/>
      <c r="BB38" s="617"/>
      <c r="BC38" s="617"/>
      <c r="BD38" s="635"/>
      <c r="BE38" s="635"/>
      <c r="BF38" s="643"/>
      <c r="BG38" s="647" t="s">
        <v>335</v>
      </c>
      <c r="BH38" s="644"/>
      <c r="BI38" s="644"/>
      <c r="BJ38" s="644"/>
      <c r="BK38" s="644"/>
      <c r="BL38" s="644"/>
      <c r="BM38" s="644"/>
      <c r="BN38" s="644"/>
      <c r="BO38" s="644"/>
      <c r="BP38" s="644"/>
      <c r="BQ38" s="644"/>
      <c r="BR38" s="644"/>
      <c r="BS38" s="644"/>
      <c r="BT38" s="644"/>
      <c r="BU38" s="645"/>
      <c r="BV38" s="616">
        <v>3726</v>
      </c>
      <c r="BW38" s="617"/>
      <c r="BX38" s="617"/>
      <c r="BY38" s="617"/>
      <c r="BZ38" s="617"/>
      <c r="CA38" s="617"/>
      <c r="CB38" s="646"/>
      <c r="CD38" s="647" t="s">
        <v>336</v>
      </c>
      <c r="CE38" s="644"/>
      <c r="CF38" s="644"/>
      <c r="CG38" s="644"/>
      <c r="CH38" s="644"/>
      <c r="CI38" s="644"/>
      <c r="CJ38" s="644"/>
      <c r="CK38" s="644"/>
      <c r="CL38" s="644"/>
      <c r="CM38" s="644"/>
      <c r="CN38" s="644"/>
      <c r="CO38" s="644"/>
      <c r="CP38" s="644"/>
      <c r="CQ38" s="645"/>
      <c r="CR38" s="616">
        <v>959511</v>
      </c>
      <c r="CS38" s="617"/>
      <c r="CT38" s="617"/>
      <c r="CU38" s="617"/>
      <c r="CV38" s="617"/>
      <c r="CW38" s="617"/>
      <c r="CX38" s="617"/>
      <c r="CY38" s="618"/>
      <c r="CZ38" s="619">
        <v>7.9</v>
      </c>
      <c r="DA38" s="637"/>
      <c r="DB38" s="637"/>
      <c r="DC38" s="638"/>
      <c r="DD38" s="622">
        <v>837795</v>
      </c>
      <c r="DE38" s="617"/>
      <c r="DF38" s="617"/>
      <c r="DG38" s="617"/>
      <c r="DH38" s="617"/>
      <c r="DI38" s="617"/>
      <c r="DJ38" s="617"/>
      <c r="DK38" s="618"/>
      <c r="DL38" s="622">
        <v>815159</v>
      </c>
      <c r="DM38" s="617"/>
      <c r="DN38" s="617"/>
      <c r="DO38" s="617"/>
      <c r="DP38" s="617"/>
      <c r="DQ38" s="617"/>
      <c r="DR38" s="617"/>
      <c r="DS38" s="617"/>
      <c r="DT38" s="617"/>
      <c r="DU38" s="617"/>
      <c r="DV38" s="618"/>
      <c r="DW38" s="619">
        <v>10.7</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16" t="s">
        <v>131</v>
      </c>
      <c r="BA39" s="617"/>
      <c r="BB39" s="617"/>
      <c r="BC39" s="617"/>
      <c r="BD39" s="635"/>
      <c r="BE39" s="635"/>
      <c r="BF39" s="643"/>
      <c r="BG39" s="648" t="s">
        <v>338</v>
      </c>
      <c r="BH39" s="649"/>
      <c r="BI39" s="649"/>
      <c r="BJ39" s="649"/>
      <c r="BK39" s="649"/>
      <c r="BL39" s="215"/>
      <c r="BM39" s="644" t="s">
        <v>339</v>
      </c>
      <c r="BN39" s="644"/>
      <c r="BO39" s="644"/>
      <c r="BP39" s="644"/>
      <c r="BQ39" s="644"/>
      <c r="BR39" s="644"/>
      <c r="BS39" s="644"/>
      <c r="BT39" s="644"/>
      <c r="BU39" s="645"/>
      <c r="BV39" s="616">
        <v>88</v>
      </c>
      <c r="BW39" s="617"/>
      <c r="BX39" s="617"/>
      <c r="BY39" s="617"/>
      <c r="BZ39" s="617"/>
      <c r="CA39" s="617"/>
      <c r="CB39" s="646"/>
      <c r="CD39" s="647" t="s">
        <v>340</v>
      </c>
      <c r="CE39" s="644"/>
      <c r="CF39" s="644"/>
      <c r="CG39" s="644"/>
      <c r="CH39" s="644"/>
      <c r="CI39" s="644"/>
      <c r="CJ39" s="644"/>
      <c r="CK39" s="644"/>
      <c r="CL39" s="644"/>
      <c r="CM39" s="644"/>
      <c r="CN39" s="644"/>
      <c r="CO39" s="644"/>
      <c r="CP39" s="644"/>
      <c r="CQ39" s="645"/>
      <c r="CR39" s="616">
        <v>34322</v>
      </c>
      <c r="CS39" s="635"/>
      <c r="CT39" s="635"/>
      <c r="CU39" s="635"/>
      <c r="CV39" s="635"/>
      <c r="CW39" s="635"/>
      <c r="CX39" s="635"/>
      <c r="CY39" s="636"/>
      <c r="CZ39" s="619">
        <v>0.3</v>
      </c>
      <c r="DA39" s="637"/>
      <c r="DB39" s="637"/>
      <c r="DC39" s="638"/>
      <c r="DD39" s="622">
        <v>828</v>
      </c>
      <c r="DE39" s="635"/>
      <c r="DF39" s="635"/>
      <c r="DG39" s="635"/>
      <c r="DH39" s="635"/>
      <c r="DI39" s="635"/>
      <c r="DJ39" s="635"/>
      <c r="DK39" s="636"/>
      <c r="DL39" s="622" t="s">
        <v>132</v>
      </c>
      <c r="DM39" s="635"/>
      <c r="DN39" s="635"/>
      <c r="DO39" s="635"/>
      <c r="DP39" s="635"/>
      <c r="DQ39" s="635"/>
      <c r="DR39" s="635"/>
      <c r="DS39" s="635"/>
      <c r="DT39" s="635"/>
      <c r="DU39" s="635"/>
      <c r="DV39" s="636"/>
      <c r="DW39" s="619" t="s">
        <v>131</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16">
        <v>144680</v>
      </c>
      <c r="BA40" s="617"/>
      <c r="BB40" s="617"/>
      <c r="BC40" s="617"/>
      <c r="BD40" s="635"/>
      <c r="BE40" s="635"/>
      <c r="BF40" s="643"/>
      <c r="BG40" s="648"/>
      <c r="BH40" s="649"/>
      <c r="BI40" s="649"/>
      <c r="BJ40" s="649"/>
      <c r="BK40" s="649"/>
      <c r="BL40" s="215"/>
      <c r="BM40" s="644" t="s">
        <v>342</v>
      </c>
      <c r="BN40" s="644"/>
      <c r="BO40" s="644"/>
      <c r="BP40" s="644"/>
      <c r="BQ40" s="644"/>
      <c r="BR40" s="644"/>
      <c r="BS40" s="644"/>
      <c r="BT40" s="644"/>
      <c r="BU40" s="645"/>
      <c r="BV40" s="616">
        <v>104</v>
      </c>
      <c r="BW40" s="617"/>
      <c r="BX40" s="617"/>
      <c r="BY40" s="617"/>
      <c r="BZ40" s="617"/>
      <c r="CA40" s="617"/>
      <c r="CB40" s="646"/>
      <c r="CD40" s="647" t="s">
        <v>343</v>
      </c>
      <c r="CE40" s="644"/>
      <c r="CF40" s="644"/>
      <c r="CG40" s="644"/>
      <c r="CH40" s="644"/>
      <c r="CI40" s="644"/>
      <c r="CJ40" s="644"/>
      <c r="CK40" s="644"/>
      <c r="CL40" s="644"/>
      <c r="CM40" s="644"/>
      <c r="CN40" s="644"/>
      <c r="CO40" s="644"/>
      <c r="CP40" s="644"/>
      <c r="CQ40" s="645"/>
      <c r="CR40" s="616">
        <v>10000</v>
      </c>
      <c r="CS40" s="617"/>
      <c r="CT40" s="617"/>
      <c r="CU40" s="617"/>
      <c r="CV40" s="617"/>
      <c r="CW40" s="617"/>
      <c r="CX40" s="617"/>
      <c r="CY40" s="618"/>
      <c r="CZ40" s="619">
        <v>0.1</v>
      </c>
      <c r="DA40" s="637"/>
      <c r="DB40" s="637"/>
      <c r="DC40" s="638"/>
      <c r="DD40" s="622">
        <v>10000</v>
      </c>
      <c r="DE40" s="617"/>
      <c r="DF40" s="617"/>
      <c r="DG40" s="617"/>
      <c r="DH40" s="617"/>
      <c r="DI40" s="617"/>
      <c r="DJ40" s="617"/>
      <c r="DK40" s="618"/>
      <c r="DL40" s="622" t="s">
        <v>131</v>
      </c>
      <c r="DM40" s="617"/>
      <c r="DN40" s="617"/>
      <c r="DO40" s="617"/>
      <c r="DP40" s="617"/>
      <c r="DQ40" s="617"/>
      <c r="DR40" s="617"/>
      <c r="DS40" s="617"/>
      <c r="DT40" s="617"/>
      <c r="DU40" s="617"/>
      <c r="DV40" s="618"/>
      <c r="DW40" s="619" t="s">
        <v>241</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00">
        <v>771370</v>
      </c>
      <c r="BA41" s="655"/>
      <c r="BB41" s="655"/>
      <c r="BC41" s="655"/>
      <c r="BD41" s="601"/>
      <c r="BE41" s="601"/>
      <c r="BF41" s="656"/>
      <c r="BG41" s="650"/>
      <c r="BH41" s="651"/>
      <c r="BI41" s="651"/>
      <c r="BJ41" s="651"/>
      <c r="BK41" s="651"/>
      <c r="BL41" s="216"/>
      <c r="BM41" s="657" t="s">
        <v>345</v>
      </c>
      <c r="BN41" s="657"/>
      <c r="BO41" s="657"/>
      <c r="BP41" s="657"/>
      <c r="BQ41" s="657"/>
      <c r="BR41" s="657"/>
      <c r="BS41" s="657"/>
      <c r="BT41" s="657"/>
      <c r="BU41" s="658"/>
      <c r="BV41" s="600">
        <v>327</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16" t="s">
        <v>132</v>
      </c>
      <c r="CS41" s="635"/>
      <c r="CT41" s="635"/>
      <c r="CU41" s="635"/>
      <c r="CV41" s="635"/>
      <c r="CW41" s="635"/>
      <c r="CX41" s="635"/>
      <c r="CY41" s="636"/>
      <c r="CZ41" s="619" t="s">
        <v>132</v>
      </c>
      <c r="DA41" s="637"/>
      <c r="DB41" s="637"/>
      <c r="DC41" s="638"/>
      <c r="DD41" s="622" t="s">
        <v>131</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348</v>
      </c>
      <c r="CE42" s="614"/>
      <c r="CF42" s="614"/>
      <c r="CG42" s="614"/>
      <c r="CH42" s="614"/>
      <c r="CI42" s="614"/>
      <c r="CJ42" s="614"/>
      <c r="CK42" s="614"/>
      <c r="CL42" s="614"/>
      <c r="CM42" s="614"/>
      <c r="CN42" s="614"/>
      <c r="CO42" s="614"/>
      <c r="CP42" s="614"/>
      <c r="CQ42" s="615"/>
      <c r="CR42" s="616">
        <v>2154619</v>
      </c>
      <c r="CS42" s="617"/>
      <c r="CT42" s="617"/>
      <c r="CU42" s="617"/>
      <c r="CV42" s="617"/>
      <c r="CW42" s="617"/>
      <c r="CX42" s="617"/>
      <c r="CY42" s="618"/>
      <c r="CZ42" s="619">
        <v>17.7</v>
      </c>
      <c r="DA42" s="620"/>
      <c r="DB42" s="620"/>
      <c r="DC42" s="621"/>
      <c r="DD42" s="622">
        <v>533634</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350</v>
      </c>
      <c r="CE43" s="614"/>
      <c r="CF43" s="614"/>
      <c r="CG43" s="614"/>
      <c r="CH43" s="614"/>
      <c r="CI43" s="614"/>
      <c r="CJ43" s="614"/>
      <c r="CK43" s="614"/>
      <c r="CL43" s="614"/>
      <c r="CM43" s="614"/>
      <c r="CN43" s="614"/>
      <c r="CO43" s="614"/>
      <c r="CP43" s="614"/>
      <c r="CQ43" s="615"/>
      <c r="CR43" s="616">
        <v>8495</v>
      </c>
      <c r="CS43" s="635"/>
      <c r="CT43" s="635"/>
      <c r="CU43" s="635"/>
      <c r="CV43" s="635"/>
      <c r="CW43" s="635"/>
      <c r="CX43" s="635"/>
      <c r="CY43" s="636"/>
      <c r="CZ43" s="619">
        <v>0.1</v>
      </c>
      <c r="DA43" s="637"/>
      <c r="DB43" s="637"/>
      <c r="DC43" s="638"/>
      <c r="DD43" s="622">
        <v>8495</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351</v>
      </c>
      <c r="CD44" s="629" t="s">
        <v>302</v>
      </c>
      <c r="CE44" s="630"/>
      <c r="CF44" s="613" t="s">
        <v>352</v>
      </c>
      <c r="CG44" s="614"/>
      <c r="CH44" s="614"/>
      <c r="CI44" s="614"/>
      <c r="CJ44" s="614"/>
      <c r="CK44" s="614"/>
      <c r="CL44" s="614"/>
      <c r="CM44" s="614"/>
      <c r="CN44" s="614"/>
      <c r="CO44" s="614"/>
      <c r="CP44" s="614"/>
      <c r="CQ44" s="615"/>
      <c r="CR44" s="616">
        <v>2104777</v>
      </c>
      <c r="CS44" s="617"/>
      <c r="CT44" s="617"/>
      <c r="CU44" s="617"/>
      <c r="CV44" s="617"/>
      <c r="CW44" s="617"/>
      <c r="CX44" s="617"/>
      <c r="CY44" s="618"/>
      <c r="CZ44" s="619">
        <v>17.3</v>
      </c>
      <c r="DA44" s="620"/>
      <c r="DB44" s="620"/>
      <c r="DC44" s="621"/>
      <c r="DD44" s="622">
        <v>502810</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1"/>
      <c r="CE45" s="632"/>
      <c r="CF45" s="613" t="s">
        <v>353</v>
      </c>
      <c r="CG45" s="614"/>
      <c r="CH45" s="614"/>
      <c r="CI45" s="614"/>
      <c r="CJ45" s="614"/>
      <c r="CK45" s="614"/>
      <c r="CL45" s="614"/>
      <c r="CM45" s="614"/>
      <c r="CN45" s="614"/>
      <c r="CO45" s="614"/>
      <c r="CP45" s="614"/>
      <c r="CQ45" s="615"/>
      <c r="CR45" s="616">
        <v>813508</v>
      </c>
      <c r="CS45" s="635"/>
      <c r="CT45" s="635"/>
      <c r="CU45" s="635"/>
      <c r="CV45" s="635"/>
      <c r="CW45" s="635"/>
      <c r="CX45" s="635"/>
      <c r="CY45" s="636"/>
      <c r="CZ45" s="619">
        <v>6.7</v>
      </c>
      <c r="DA45" s="637"/>
      <c r="DB45" s="637"/>
      <c r="DC45" s="638"/>
      <c r="DD45" s="622">
        <v>44402</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1"/>
      <c r="CE46" s="632"/>
      <c r="CF46" s="613" t="s">
        <v>354</v>
      </c>
      <c r="CG46" s="614"/>
      <c r="CH46" s="614"/>
      <c r="CI46" s="614"/>
      <c r="CJ46" s="614"/>
      <c r="CK46" s="614"/>
      <c r="CL46" s="614"/>
      <c r="CM46" s="614"/>
      <c r="CN46" s="614"/>
      <c r="CO46" s="614"/>
      <c r="CP46" s="614"/>
      <c r="CQ46" s="615"/>
      <c r="CR46" s="616">
        <v>1250352</v>
      </c>
      <c r="CS46" s="617"/>
      <c r="CT46" s="617"/>
      <c r="CU46" s="617"/>
      <c r="CV46" s="617"/>
      <c r="CW46" s="617"/>
      <c r="CX46" s="617"/>
      <c r="CY46" s="618"/>
      <c r="CZ46" s="619">
        <v>10.3</v>
      </c>
      <c r="DA46" s="620"/>
      <c r="DB46" s="620"/>
      <c r="DC46" s="621"/>
      <c r="DD46" s="622">
        <v>427329</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1"/>
      <c r="CE47" s="632"/>
      <c r="CF47" s="613" t="s">
        <v>355</v>
      </c>
      <c r="CG47" s="614"/>
      <c r="CH47" s="614"/>
      <c r="CI47" s="614"/>
      <c r="CJ47" s="614"/>
      <c r="CK47" s="614"/>
      <c r="CL47" s="614"/>
      <c r="CM47" s="614"/>
      <c r="CN47" s="614"/>
      <c r="CO47" s="614"/>
      <c r="CP47" s="614"/>
      <c r="CQ47" s="615"/>
      <c r="CR47" s="616">
        <v>49842</v>
      </c>
      <c r="CS47" s="635"/>
      <c r="CT47" s="635"/>
      <c r="CU47" s="635"/>
      <c r="CV47" s="635"/>
      <c r="CW47" s="635"/>
      <c r="CX47" s="635"/>
      <c r="CY47" s="636"/>
      <c r="CZ47" s="619">
        <v>0.4</v>
      </c>
      <c r="DA47" s="637"/>
      <c r="DB47" s="637"/>
      <c r="DC47" s="638"/>
      <c r="DD47" s="622">
        <v>30824</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3"/>
      <c r="CE48" s="634"/>
      <c r="CF48" s="613" t="s">
        <v>356</v>
      </c>
      <c r="CG48" s="614"/>
      <c r="CH48" s="614"/>
      <c r="CI48" s="614"/>
      <c r="CJ48" s="614"/>
      <c r="CK48" s="614"/>
      <c r="CL48" s="614"/>
      <c r="CM48" s="614"/>
      <c r="CN48" s="614"/>
      <c r="CO48" s="614"/>
      <c r="CP48" s="614"/>
      <c r="CQ48" s="615"/>
      <c r="CR48" s="616" t="s">
        <v>131</v>
      </c>
      <c r="CS48" s="617"/>
      <c r="CT48" s="617"/>
      <c r="CU48" s="617"/>
      <c r="CV48" s="617"/>
      <c r="CW48" s="617"/>
      <c r="CX48" s="617"/>
      <c r="CY48" s="618"/>
      <c r="CZ48" s="619" t="s">
        <v>132</v>
      </c>
      <c r="DA48" s="620"/>
      <c r="DB48" s="620"/>
      <c r="DC48" s="621"/>
      <c r="DD48" s="622" t="s">
        <v>132</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357</v>
      </c>
      <c r="CE49" s="598"/>
      <c r="CF49" s="598"/>
      <c r="CG49" s="598"/>
      <c r="CH49" s="598"/>
      <c r="CI49" s="598"/>
      <c r="CJ49" s="598"/>
      <c r="CK49" s="598"/>
      <c r="CL49" s="598"/>
      <c r="CM49" s="598"/>
      <c r="CN49" s="598"/>
      <c r="CO49" s="598"/>
      <c r="CP49" s="598"/>
      <c r="CQ49" s="599"/>
      <c r="CR49" s="600">
        <v>12173445</v>
      </c>
      <c r="CS49" s="601"/>
      <c r="CT49" s="601"/>
      <c r="CU49" s="601"/>
      <c r="CV49" s="601"/>
      <c r="CW49" s="601"/>
      <c r="CX49" s="601"/>
      <c r="CY49" s="602"/>
      <c r="CZ49" s="603">
        <v>100</v>
      </c>
      <c r="DA49" s="604"/>
      <c r="DB49" s="604"/>
      <c r="DC49" s="605"/>
      <c r="DD49" s="606">
        <v>8384368</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FfypR2bJi5ZtlGiXVROV4+jRBww4aH/udVcT/BDzcrCWUq5RTNs7VKG0DAy4VJAX5LBGYkGb0H4Oa2Jm7Ie0kg==" saltValue="6G/6HlrmqUynZXQOB68y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12523</v>
      </c>
      <c r="R7" s="1136"/>
      <c r="S7" s="1136"/>
      <c r="T7" s="1136"/>
      <c r="U7" s="1136"/>
      <c r="V7" s="1136">
        <v>12178</v>
      </c>
      <c r="W7" s="1136"/>
      <c r="X7" s="1136"/>
      <c r="Y7" s="1136"/>
      <c r="Z7" s="1136"/>
      <c r="AA7" s="1136">
        <v>345</v>
      </c>
      <c r="AB7" s="1136"/>
      <c r="AC7" s="1136"/>
      <c r="AD7" s="1136"/>
      <c r="AE7" s="1137"/>
      <c r="AF7" s="1138">
        <v>258</v>
      </c>
      <c r="AG7" s="1139"/>
      <c r="AH7" s="1139"/>
      <c r="AI7" s="1139"/>
      <c r="AJ7" s="1140"/>
      <c r="AK7" s="1122">
        <v>531</v>
      </c>
      <c r="AL7" s="1123"/>
      <c r="AM7" s="1123"/>
      <c r="AN7" s="1123"/>
      <c r="AO7" s="1123"/>
      <c r="AP7" s="1123">
        <v>12074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579</v>
      </c>
      <c r="BT7" s="1127"/>
      <c r="BU7" s="1127"/>
      <c r="BV7" s="1127"/>
      <c r="BW7" s="1127"/>
      <c r="BX7" s="1127"/>
      <c r="BY7" s="1127"/>
      <c r="BZ7" s="1127"/>
      <c r="CA7" s="1127"/>
      <c r="CB7" s="1127"/>
      <c r="CC7" s="1127"/>
      <c r="CD7" s="1127"/>
      <c r="CE7" s="1127"/>
      <c r="CF7" s="1127"/>
      <c r="CG7" s="1128"/>
      <c r="CH7" s="1119">
        <v>8</v>
      </c>
      <c r="CI7" s="1120"/>
      <c r="CJ7" s="1120"/>
      <c r="CK7" s="1120"/>
      <c r="CL7" s="1121"/>
      <c r="CM7" s="1119">
        <v>57</v>
      </c>
      <c r="CN7" s="1120"/>
      <c r="CO7" s="1120"/>
      <c r="CP7" s="1120"/>
      <c r="CQ7" s="1121"/>
      <c r="CR7" s="1119">
        <v>8</v>
      </c>
      <c r="CS7" s="1120"/>
      <c r="CT7" s="1120"/>
      <c r="CU7" s="1120"/>
      <c r="CV7" s="1121"/>
      <c r="CW7" s="1119" t="s">
        <v>570</v>
      </c>
      <c r="CX7" s="1120"/>
      <c r="CY7" s="1120"/>
      <c r="CZ7" s="1120"/>
      <c r="DA7" s="1121"/>
      <c r="DB7" s="1119" t="s">
        <v>570</v>
      </c>
      <c r="DC7" s="1120"/>
      <c r="DD7" s="1120"/>
      <c r="DE7" s="1120"/>
      <c r="DF7" s="1121"/>
      <c r="DG7" s="1119" t="s">
        <v>570</v>
      </c>
      <c r="DH7" s="1120"/>
      <c r="DI7" s="1120"/>
      <c r="DJ7" s="1120"/>
      <c r="DK7" s="1121"/>
      <c r="DL7" s="1119" t="s">
        <v>570</v>
      </c>
      <c r="DM7" s="1120"/>
      <c r="DN7" s="1120"/>
      <c r="DO7" s="1120"/>
      <c r="DP7" s="1121"/>
      <c r="DQ7" s="1119" t="s">
        <v>570</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12519</v>
      </c>
      <c r="R23" s="1100"/>
      <c r="S23" s="1100"/>
      <c r="T23" s="1100"/>
      <c r="U23" s="1100"/>
      <c r="V23" s="1100">
        <v>12173</v>
      </c>
      <c r="W23" s="1100"/>
      <c r="X23" s="1100"/>
      <c r="Y23" s="1100"/>
      <c r="Z23" s="1100"/>
      <c r="AA23" s="1100">
        <v>345</v>
      </c>
      <c r="AB23" s="1100"/>
      <c r="AC23" s="1100"/>
      <c r="AD23" s="1100"/>
      <c r="AE23" s="1101"/>
      <c r="AF23" s="1102">
        <v>258</v>
      </c>
      <c r="AG23" s="1100"/>
      <c r="AH23" s="1100"/>
      <c r="AI23" s="1100"/>
      <c r="AJ23" s="1103"/>
      <c r="AK23" s="1104"/>
      <c r="AL23" s="1105"/>
      <c r="AM23" s="1105"/>
      <c r="AN23" s="1105"/>
      <c r="AO23" s="1105"/>
      <c r="AP23" s="1100">
        <v>12074</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2107</v>
      </c>
      <c r="R28" s="1085"/>
      <c r="S28" s="1085"/>
      <c r="T28" s="1085"/>
      <c r="U28" s="1085"/>
      <c r="V28" s="1085">
        <v>2023</v>
      </c>
      <c r="W28" s="1085"/>
      <c r="X28" s="1085"/>
      <c r="Y28" s="1085"/>
      <c r="Z28" s="1085"/>
      <c r="AA28" s="1085">
        <v>84</v>
      </c>
      <c r="AB28" s="1085"/>
      <c r="AC28" s="1085"/>
      <c r="AD28" s="1085"/>
      <c r="AE28" s="1086"/>
      <c r="AF28" s="1087">
        <v>84</v>
      </c>
      <c r="AG28" s="1085"/>
      <c r="AH28" s="1085"/>
      <c r="AI28" s="1085"/>
      <c r="AJ28" s="1088"/>
      <c r="AK28" s="1089">
        <v>145</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548</v>
      </c>
      <c r="R29" s="1075"/>
      <c r="S29" s="1075"/>
      <c r="T29" s="1075"/>
      <c r="U29" s="1075"/>
      <c r="V29" s="1075">
        <v>541</v>
      </c>
      <c r="W29" s="1075"/>
      <c r="X29" s="1075"/>
      <c r="Y29" s="1075"/>
      <c r="Z29" s="1075"/>
      <c r="AA29" s="1075">
        <v>7</v>
      </c>
      <c r="AB29" s="1075"/>
      <c r="AC29" s="1075"/>
      <c r="AD29" s="1075"/>
      <c r="AE29" s="1076"/>
      <c r="AF29" s="1068">
        <v>7</v>
      </c>
      <c r="AG29" s="1069"/>
      <c r="AH29" s="1069"/>
      <c r="AI29" s="1069"/>
      <c r="AJ29" s="1070"/>
      <c r="AK29" s="1011">
        <v>360</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2694</v>
      </c>
      <c r="R30" s="1075"/>
      <c r="S30" s="1075"/>
      <c r="T30" s="1075"/>
      <c r="U30" s="1075"/>
      <c r="V30" s="1075">
        <v>2605</v>
      </c>
      <c r="W30" s="1075"/>
      <c r="X30" s="1075"/>
      <c r="Y30" s="1075"/>
      <c r="Z30" s="1075"/>
      <c r="AA30" s="1075">
        <v>89</v>
      </c>
      <c r="AB30" s="1075"/>
      <c r="AC30" s="1075"/>
      <c r="AD30" s="1075"/>
      <c r="AE30" s="1076"/>
      <c r="AF30" s="1068">
        <v>89</v>
      </c>
      <c r="AG30" s="1069"/>
      <c r="AH30" s="1069"/>
      <c r="AI30" s="1069"/>
      <c r="AJ30" s="1070"/>
      <c r="AK30" s="1011">
        <v>416</v>
      </c>
      <c r="AL30" s="1002"/>
      <c r="AM30" s="1002"/>
      <c r="AN30" s="1002"/>
      <c r="AO30" s="1002"/>
      <c r="AP30" s="1002" t="s">
        <v>570</v>
      </c>
      <c r="AQ30" s="1002"/>
      <c r="AR30" s="1002"/>
      <c r="AS30" s="1002"/>
      <c r="AT30" s="1002"/>
      <c r="AU30" s="1002" t="s">
        <v>570</v>
      </c>
      <c r="AV30" s="1002"/>
      <c r="AW30" s="1002"/>
      <c r="AX30" s="1002"/>
      <c r="AY30" s="1002"/>
      <c r="AZ30" s="1073" t="s">
        <v>570</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8</v>
      </c>
      <c r="R31" s="1075"/>
      <c r="S31" s="1075"/>
      <c r="T31" s="1075"/>
      <c r="U31" s="1075"/>
      <c r="V31" s="1075">
        <v>7</v>
      </c>
      <c r="W31" s="1075"/>
      <c r="X31" s="1075"/>
      <c r="Y31" s="1075"/>
      <c r="Z31" s="1075"/>
      <c r="AA31" s="1075">
        <v>1</v>
      </c>
      <c r="AB31" s="1075"/>
      <c r="AC31" s="1075"/>
      <c r="AD31" s="1075"/>
      <c r="AE31" s="1076"/>
      <c r="AF31" s="1068">
        <v>1</v>
      </c>
      <c r="AG31" s="1069"/>
      <c r="AH31" s="1069"/>
      <c r="AI31" s="1069"/>
      <c r="AJ31" s="1070"/>
      <c r="AK31" s="1011">
        <v>1</v>
      </c>
      <c r="AL31" s="1002"/>
      <c r="AM31" s="1002"/>
      <c r="AN31" s="1002"/>
      <c r="AO31" s="1002"/>
      <c r="AP31" s="1002" t="s">
        <v>570</v>
      </c>
      <c r="AQ31" s="1002"/>
      <c r="AR31" s="1002"/>
      <c r="AS31" s="1002"/>
      <c r="AT31" s="1002"/>
      <c r="AU31" s="1002" t="s">
        <v>570</v>
      </c>
      <c r="AV31" s="1002"/>
      <c r="AW31" s="1002"/>
      <c r="AX31" s="1002"/>
      <c r="AY31" s="1002"/>
      <c r="AZ31" s="1073" t="s">
        <v>570</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399</v>
      </c>
      <c r="C32" s="1063"/>
      <c r="D32" s="1063"/>
      <c r="E32" s="1063"/>
      <c r="F32" s="1063"/>
      <c r="G32" s="1063"/>
      <c r="H32" s="1063"/>
      <c r="I32" s="1063"/>
      <c r="J32" s="1063"/>
      <c r="K32" s="1063"/>
      <c r="L32" s="1063"/>
      <c r="M32" s="1063"/>
      <c r="N32" s="1063"/>
      <c r="O32" s="1063"/>
      <c r="P32" s="1064"/>
      <c r="Q32" s="1074">
        <v>408</v>
      </c>
      <c r="R32" s="1075"/>
      <c r="S32" s="1075"/>
      <c r="T32" s="1075"/>
      <c r="U32" s="1075"/>
      <c r="V32" s="1075">
        <v>430</v>
      </c>
      <c r="W32" s="1075"/>
      <c r="X32" s="1075"/>
      <c r="Y32" s="1075"/>
      <c r="Z32" s="1075"/>
      <c r="AA32" s="1075">
        <v>-24</v>
      </c>
      <c r="AB32" s="1075"/>
      <c r="AC32" s="1075"/>
      <c r="AD32" s="1075"/>
      <c r="AE32" s="1076"/>
      <c r="AF32" s="1068">
        <v>1309</v>
      </c>
      <c r="AG32" s="1069"/>
      <c r="AH32" s="1069"/>
      <c r="AI32" s="1069"/>
      <c r="AJ32" s="1070"/>
      <c r="AK32" s="1011">
        <v>418</v>
      </c>
      <c r="AL32" s="1002"/>
      <c r="AM32" s="1002"/>
      <c r="AN32" s="1002"/>
      <c r="AO32" s="1002"/>
      <c r="AP32" s="1002">
        <v>2218</v>
      </c>
      <c r="AQ32" s="1002"/>
      <c r="AR32" s="1002"/>
      <c r="AS32" s="1002"/>
      <c r="AT32" s="1002"/>
      <c r="AU32" s="1002">
        <v>2049</v>
      </c>
      <c r="AV32" s="1002"/>
      <c r="AW32" s="1002"/>
      <c r="AX32" s="1002"/>
      <c r="AY32" s="1002"/>
      <c r="AZ32" s="1073" t="s">
        <v>570</v>
      </c>
      <c r="BA32" s="1073"/>
      <c r="BB32" s="1073"/>
      <c r="BC32" s="1073"/>
      <c r="BD32" s="1073"/>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401</v>
      </c>
      <c r="C33" s="1063"/>
      <c r="D33" s="1063"/>
      <c r="E33" s="1063"/>
      <c r="F33" s="1063"/>
      <c r="G33" s="1063"/>
      <c r="H33" s="1063"/>
      <c r="I33" s="1063"/>
      <c r="J33" s="1063"/>
      <c r="K33" s="1063"/>
      <c r="L33" s="1063"/>
      <c r="M33" s="1063"/>
      <c r="N33" s="1063"/>
      <c r="O33" s="1063"/>
      <c r="P33" s="1064"/>
      <c r="Q33" s="1074">
        <v>131</v>
      </c>
      <c r="R33" s="1075"/>
      <c r="S33" s="1075"/>
      <c r="T33" s="1075"/>
      <c r="U33" s="1075"/>
      <c r="V33" s="1075">
        <v>187</v>
      </c>
      <c r="W33" s="1075"/>
      <c r="X33" s="1075"/>
      <c r="Y33" s="1075"/>
      <c r="Z33" s="1075"/>
      <c r="AA33" s="1075">
        <v>-56</v>
      </c>
      <c r="AB33" s="1075"/>
      <c r="AC33" s="1075"/>
      <c r="AD33" s="1075"/>
      <c r="AE33" s="1076"/>
      <c r="AF33" s="1068">
        <v>258</v>
      </c>
      <c r="AG33" s="1069"/>
      <c r="AH33" s="1069"/>
      <c r="AI33" s="1069"/>
      <c r="AJ33" s="1070"/>
      <c r="AK33" s="1011">
        <v>152</v>
      </c>
      <c r="AL33" s="1002"/>
      <c r="AM33" s="1002"/>
      <c r="AN33" s="1002"/>
      <c r="AO33" s="1002"/>
      <c r="AP33" s="1002">
        <v>1178</v>
      </c>
      <c r="AQ33" s="1002"/>
      <c r="AR33" s="1002"/>
      <c r="AS33" s="1002"/>
      <c r="AT33" s="1002"/>
      <c r="AU33" s="1002">
        <v>1157</v>
      </c>
      <c r="AV33" s="1002"/>
      <c r="AW33" s="1002"/>
      <c r="AX33" s="1002"/>
      <c r="AY33" s="1002"/>
      <c r="AZ33" s="1073" t="s">
        <v>570</v>
      </c>
      <c r="BA33" s="1073"/>
      <c r="BB33" s="1073"/>
      <c r="BC33" s="1073"/>
      <c r="BD33" s="1073"/>
      <c r="BE33" s="1057" t="s">
        <v>402</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403</v>
      </c>
      <c r="C34" s="1063"/>
      <c r="D34" s="1063"/>
      <c r="E34" s="1063"/>
      <c r="F34" s="1063"/>
      <c r="G34" s="1063"/>
      <c r="H34" s="1063"/>
      <c r="I34" s="1063"/>
      <c r="J34" s="1063"/>
      <c r="K34" s="1063"/>
      <c r="L34" s="1063"/>
      <c r="M34" s="1063"/>
      <c r="N34" s="1063"/>
      <c r="O34" s="1063"/>
      <c r="P34" s="1064"/>
      <c r="Q34" s="1074">
        <v>59</v>
      </c>
      <c r="R34" s="1075"/>
      <c r="S34" s="1075"/>
      <c r="T34" s="1075"/>
      <c r="U34" s="1075"/>
      <c r="V34" s="1075">
        <v>51</v>
      </c>
      <c r="W34" s="1075"/>
      <c r="X34" s="1075"/>
      <c r="Y34" s="1075"/>
      <c r="Z34" s="1075"/>
      <c r="AA34" s="1075">
        <v>7</v>
      </c>
      <c r="AB34" s="1075"/>
      <c r="AC34" s="1075"/>
      <c r="AD34" s="1075"/>
      <c r="AE34" s="1076"/>
      <c r="AF34" s="1068">
        <v>7</v>
      </c>
      <c r="AG34" s="1069"/>
      <c r="AH34" s="1069"/>
      <c r="AI34" s="1069"/>
      <c r="AJ34" s="1070"/>
      <c r="AK34" s="1011">
        <v>43</v>
      </c>
      <c r="AL34" s="1002"/>
      <c r="AM34" s="1002"/>
      <c r="AN34" s="1002"/>
      <c r="AO34" s="1002"/>
      <c r="AP34" s="1002">
        <v>199</v>
      </c>
      <c r="AQ34" s="1002"/>
      <c r="AR34" s="1002"/>
      <c r="AS34" s="1002"/>
      <c r="AT34" s="1002"/>
      <c r="AU34" s="1002">
        <v>199</v>
      </c>
      <c r="AV34" s="1002"/>
      <c r="AW34" s="1002"/>
      <c r="AX34" s="1002"/>
      <c r="AY34" s="1002"/>
      <c r="AZ34" s="1073" t="s">
        <v>570</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405</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1755</v>
      </c>
      <c r="AG63" s="990"/>
      <c r="AH63" s="990"/>
      <c r="AI63" s="990"/>
      <c r="AJ63" s="1055"/>
      <c r="AK63" s="1056"/>
      <c r="AL63" s="994"/>
      <c r="AM63" s="994"/>
      <c r="AN63" s="994"/>
      <c r="AO63" s="994"/>
      <c r="AP63" s="990">
        <v>3595</v>
      </c>
      <c r="AQ63" s="990"/>
      <c r="AR63" s="990"/>
      <c r="AS63" s="990"/>
      <c r="AT63" s="990"/>
      <c r="AU63" s="990">
        <v>3405</v>
      </c>
      <c r="AV63" s="990"/>
      <c r="AW63" s="990"/>
      <c r="AX63" s="990"/>
      <c r="AY63" s="990"/>
      <c r="AZ63" s="1050"/>
      <c r="BA63" s="1050"/>
      <c r="BB63" s="1050"/>
      <c r="BC63" s="1050"/>
      <c r="BD63" s="1050"/>
      <c r="BE63" s="991"/>
      <c r="BF63" s="991"/>
      <c r="BG63" s="991"/>
      <c r="BH63" s="991"/>
      <c r="BI63" s="992"/>
      <c r="BJ63" s="1051" t="s">
        <v>407</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409</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392</v>
      </c>
      <c r="AQ66" s="1033"/>
      <c r="AR66" s="1033"/>
      <c r="AS66" s="1033"/>
      <c r="AT66" s="1034"/>
      <c r="AU66" s="1032" t="s">
        <v>414</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571</v>
      </c>
      <c r="C68" s="1017"/>
      <c r="D68" s="1017"/>
      <c r="E68" s="1017"/>
      <c r="F68" s="1017"/>
      <c r="G68" s="1017"/>
      <c r="H68" s="1017"/>
      <c r="I68" s="1017"/>
      <c r="J68" s="1017"/>
      <c r="K68" s="1017"/>
      <c r="L68" s="1017"/>
      <c r="M68" s="1017"/>
      <c r="N68" s="1017"/>
      <c r="O68" s="1017"/>
      <c r="P68" s="1018"/>
      <c r="Q68" s="1019">
        <v>1010</v>
      </c>
      <c r="R68" s="1013"/>
      <c r="S68" s="1013"/>
      <c r="T68" s="1013"/>
      <c r="U68" s="1013"/>
      <c r="V68" s="1013">
        <v>1005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t="s">
        <v>570</v>
      </c>
      <c r="AQ68" s="1013"/>
      <c r="AR68" s="1013"/>
      <c r="AS68" s="1013"/>
      <c r="AT68" s="1013"/>
      <c r="AU68" s="1013" t="s">
        <v>570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572</v>
      </c>
      <c r="C69" s="1006"/>
      <c r="D69" s="1006"/>
      <c r="E69" s="1006"/>
      <c r="F69" s="1006"/>
      <c r="G69" s="1006"/>
      <c r="H69" s="1006"/>
      <c r="I69" s="1006"/>
      <c r="J69" s="1006"/>
      <c r="K69" s="1006"/>
      <c r="L69" s="1006"/>
      <c r="M69" s="1006"/>
      <c r="N69" s="1006"/>
      <c r="O69" s="1006"/>
      <c r="P69" s="1007"/>
      <c r="Q69" s="1008">
        <v>400544</v>
      </c>
      <c r="R69" s="1002"/>
      <c r="S69" s="1002"/>
      <c r="T69" s="1002"/>
      <c r="U69" s="1002"/>
      <c r="V69" s="1002">
        <v>397780</v>
      </c>
      <c r="W69" s="1002"/>
      <c r="X69" s="1002"/>
      <c r="Y69" s="1002"/>
      <c r="Z69" s="1002"/>
      <c r="AA69" s="1002">
        <v>2764</v>
      </c>
      <c r="AB69" s="1002"/>
      <c r="AC69" s="1002"/>
      <c r="AD69" s="1002"/>
      <c r="AE69" s="1002"/>
      <c r="AF69" s="1002">
        <v>2764</v>
      </c>
      <c r="AG69" s="1002"/>
      <c r="AH69" s="1002"/>
      <c r="AI69" s="1002"/>
      <c r="AJ69" s="1002"/>
      <c r="AK69" s="1002">
        <v>725</v>
      </c>
      <c r="AL69" s="1002"/>
      <c r="AM69" s="1002"/>
      <c r="AN69" s="1002"/>
      <c r="AO69" s="1002"/>
      <c r="AP69" s="1002" t="s">
        <v>570</v>
      </c>
      <c r="AQ69" s="1002"/>
      <c r="AR69" s="1002"/>
      <c r="AS69" s="1002"/>
      <c r="AT69" s="1002"/>
      <c r="AU69" s="1002" t="s">
        <v>570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573</v>
      </c>
      <c r="C70" s="1006"/>
      <c r="D70" s="1006"/>
      <c r="E70" s="1006"/>
      <c r="F70" s="1006"/>
      <c r="G70" s="1006"/>
      <c r="H70" s="1006"/>
      <c r="I70" s="1006"/>
      <c r="J70" s="1006"/>
      <c r="K70" s="1006"/>
      <c r="L70" s="1006"/>
      <c r="M70" s="1006"/>
      <c r="N70" s="1006"/>
      <c r="O70" s="1006"/>
      <c r="P70" s="1007"/>
      <c r="Q70" s="1008">
        <v>3171</v>
      </c>
      <c r="R70" s="1002"/>
      <c r="S70" s="1002"/>
      <c r="T70" s="1002"/>
      <c r="U70" s="1002"/>
      <c r="V70" s="1002">
        <v>3203</v>
      </c>
      <c r="W70" s="1002"/>
      <c r="X70" s="1002"/>
      <c r="Y70" s="1002"/>
      <c r="Z70" s="1002"/>
      <c r="AA70" s="1002">
        <v>-32</v>
      </c>
      <c r="AB70" s="1002"/>
      <c r="AC70" s="1002"/>
      <c r="AD70" s="1002"/>
      <c r="AE70" s="1002"/>
      <c r="AF70" s="1002">
        <v>1794</v>
      </c>
      <c r="AG70" s="1002"/>
      <c r="AH70" s="1002"/>
      <c r="AI70" s="1002"/>
      <c r="AJ70" s="1002"/>
      <c r="AK70" s="1002">
        <v>342</v>
      </c>
      <c r="AL70" s="1002"/>
      <c r="AM70" s="1002"/>
      <c r="AN70" s="1002"/>
      <c r="AO70" s="1002"/>
      <c r="AP70" s="1002">
        <v>1157</v>
      </c>
      <c r="AQ70" s="1002"/>
      <c r="AR70" s="1002"/>
      <c r="AS70" s="1002"/>
      <c r="AT70" s="1002"/>
      <c r="AU70" s="1002">
        <v>646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574</v>
      </c>
      <c r="C71" s="1006"/>
      <c r="D71" s="1006"/>
      <c r="E71" s="1006"/>
      <c r="F71" s="1006"/>
      <c r="G71" s="1006"/>
      <c r="H71" s="1006"/>
      <c r="I71" s="1006"/>
      <c r="J71" s="1006"/>
      <c r="K71" s="1006"/>
      <c r="L71" s="1006"/>
      <c r="M71" s="1006"/>
      <c r="N71" s="1006"/>
      <c r="O71" s="1006"/>
      <c r="P71" s="1007"/>
      <c r="Q71" s="1008">
        <v>181</v>
      </c>
      <c r="R71" s="1002"/>
      <c r="S71" s="1002"/>
      <c r="T71" s="1002"/>
      <c r="U71" s="1002"/>
      <c r="V71" s="1002">
        <v>155</v>
      </c>
      <c r="W71" s="1002"/>
      <c r="X71" s="1002"/>
      <c r="Y71" s="1002"/>
      <c r="Z71" s="1002"/>
      <c r="AA71" s="1002">
        <v>25</v>
      </c>
      <c r="AB71" s="1002"/>
      <c r="AC71" s="1002"/>
      <c r="AD71" s="1002"/>
      <c r="AE71" s="1002"/>
      <c r="AF71" s="1002">
        <v>25</v>
      </c>
      <c r="AG71" s="1002"/>
      <c r="AH71" s="1002"/>
      <c r="AI71" s="1002"/>
      <c r="AJ71" s="1002"/>
      <c r="AK71" s="1002" t="s">
        <v>570</v>
      </c>
      <c r="AL71" s="1002"/>
      <c r="AM71" s="1002"/>
      <c r="AN71" s="1002"/>
      <c r="AO71" s="1002"/>
      <c r="AP71" s="1002" t="s">
        <v>570</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575</v>
      </c>
      <c r="C72" s="1006"/>
      <c r="D72" s="1006"/>
      <c r="E72" s="1006"/>
      <c r="F72" s="1006"/>
      <c r="G72" s="1006"/>
      <c r="H72" s="1006"/>
      <c r="I72" s="1006"/>
      <c r="J72" s="1006"/>
      <c r="K72" s="1006"/>
      <c r="L72" s="1006"/>
      <c r="M72" s="1006"/>
      <c r="N72" s="1006"/>
      <c r="O72" s="1006"/>
      <c r="P72" s="1007"/>
      <c r="Q72" s="1008">
        <v>172</v>
      </c>
      <c r="R72" s="1002"/>
      <c r="S72" s="1002"/>
      <c r="T72" s="1002"/>
      <c r="U72" s="1002"/>
      <c r="V72" s="1002">
        <v>165</v>
      </c>
      <c r="W72" s="1002"/>
      <c r="X72" s="1002"/>
      <c r="Y72" s="1002"/>
      <c r="Z72" s="1002"/>
      <c r="AA72" s="1002">
        <v>7</v>
      </c>
      <c r="AB72" s="1002"/>
      <c r="AC72" s="1002"/>
      <c r="AD72" s="1002"/>
      <c r="AE72" s="1002"/>
      <c r="AF72" s="1002">
        <v>7</v>
      </c>
      <c r="AG72" s="1002"/>
      <c r="AH72" s="1002"/>
      <c r="AI72" s="1002"/>
      <c r="AJ72" s="1002"/>
      <c r="AK72" s="1002" t="s">
        <v>570</v>
      </c>
      <c r="AL72" s="1002"/>
      <c r="AM72" s="1002"/>
      <c r="AN72" s="1002"/>
      <c r="AO72" s="1002"/>
      <c r="AP72" s="1002" t="s">
        <v>570</v>
      </c>
      <c r="AQ72" s="1002"/>
      <c r="AR72" s="1002"/>
      <c r="AS72" s="1002"/>
      <c r="AT72" s="1002"/>
      <c r="AU72" s="1002" t="s">
        <v>570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576</v>
      </c>
      <c r="C73" s="1006"/>
      <c r="D73" s="1006"/>
      <c r="E73" s="1006"/>
      <c r="F73" s="1006"/>
      <c r="G73" s="1006"/>
      <c r="H73" s="1006"/>
      <c r="I73" s="1006"/>
      <c r="J73" s="1006"/>
      <c r="K73" s="1006"/>
      <c r="L73" s="1006"/>
      <c r="M73" s="1006"/>
      <c r="N73" s="1006"/>
      <c r="O73" s="1006"/>
      <c r="P73" s="1007"/>
      <c r="Q73" s="1008">
        <v>75</v>
      </c>
      <c r="R73" s="1002"/>
      <c r="S73" s="1002"/>
      <c r="T73" s="1002"/>
      <c r="U73" s="1002"/>
      <c r="V73" s="1002">
        <v>72</v>
      </c>
      <c r="W73" s="1002"/>
      <c r="X73" s="1002"/>
      <c r="Y73" s="1002"/>
      <c r="Z73" s="1002"/>
      <c r="AA73" s="1002">
        <v>3</v>
      </c>
      <c r="AB73" s="1002"/>
      <c r="AC73" s="1002"/>
      <c r="AD73" s="1002"/>
      <c r="AE73" s="1002"/>
      <c r="AF73" s="1002">
        <v>2</v>
      </c>
      <c r="AG73" s="1002"/>
      <c r="AH73" s="1002"/>
      <c r="AI73" s="1002"/>
      <c r="AJ73" s="1002"/>
      <c r="AK73" s="1002" t="s">
        <v>570</v>
      </c>
      <c r="AL73" s="1002"/>
      <c r="AM73" s="1002"/>
      <c r="AN73" s="1002"/>
      <c r="AO73" s="1002"/>
      <c r="AP73" s="1002" t="s">
        <v>570</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577</v>
      </c>
      <c r="C74" s="1006"/>
      <c r="D74" s="1006"/>
      <c r="E74" s="1006"/>
      <c r="F74" s="1006"/>
      <c r="G74" s="1006"/>
      <c r="H74" s="1006"/>
      <c r="I74" s="1006"/>
      <c r="J74" s="1006"/>
      <c r="K74" s="1006"/>
      <c r="L74" s="1006"/>
      <c r="M74" s="1006"/>
      <c r="N74" s="1006"/>
      <c r="O74" s="1006"/>
      <c r="P74" s="1007"/>
      <c r="Q74" s="1008">
        <v>256</v>
      </c>
      <c r="R74" s="1002"/>
      <c r="S74" s="1002"/>
      <c r="T74" s="1002"/>
      <c r="U74" s="1002"/>
      <c r="V74" s="1002">
        <v>218</v>
      </c>
      <c r="W74" s="1002"/>
      <c r="X74" s="1002"/>
      <c r="Y74" s="1002"/>
      <c r="Z74" s="1002"/>
      <c r="AA74" s="1002">
        <v>38</v>
      </c>
      <c r="AB74" s="1002"/>
      <c r="AC74" s="1002"/>
      <c r="AD74" s="1002"/>
      <c r="AE74" s="1002"/>
      <c r="AF74" s="1002">
        <v>38</v>
      </c>
      <c r="AG74" s="1002"/>
      <c r="AH74" s="1002"/>
      <c r="AI74" s="1002"/>
      <c r="AJ74" s="1002"/>
      <c r="AK74" s="1002" t="s">
        <v>570</v>
      </c>
      <c r="AL74" s="1002"/>
      <c r="AM74" s="1002"/>
      <c r="AN74" s="1002"/>
      <c r="AO74" s="1002"/>
      <c r="AP74" s="1002" t="s">
        <v>570</v>
      </c>
      <c r="AQ74" s="1002"/>
      <c r="AR74" s="1002"/>
      <c r="AS74" s="1002"/>
      <c r="AT74" s="1002"/>
      <c r="AU74" s="1002" t="s">
        <v>570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578</v>
      </c>
      <c r="C75" s="1006"/>
      <c r="D75" s="1006"/>
      <c r="E75" s="1006"/>
      <c r="F75" s="1006"/>
      <c r="G75" s="1006"/>
      <c r="H75" s="1006"/>
      <c r="I75" s="1006"/>
      <c r="J75" s="1006"/>
      <c r="K75" s="1006"/>
      <c r="L75" s="1006"/>
      <c r="M75" s="1006"/>
      <c r="N75" s="1006"/>
      <c r="O75" s="1006"/>
      <c r="P75" s="1007"/>
      <c r="Q75" s="1009">
        <v>6201</v>
      </c>
      <c r="R75" s="1010"/>
      <c r="S75" s="1010"/>
      <c r="T75" s="1010"/>
      <c r="U75" s="1011"/>
      <c r="V75" s="1012">
        <v>5806</v>
      </c>
      <c r="W75" s="1010"/>
      <c r="X75" s="1010"/>
      <c r="Y75" s="1010"/>
      <c r="Z75" s="1011"/>
      <c r="AA75" s="1012">
        <v>394</v>
      </c>
      <c r="AB75" s="1010"/>
      <c r="AC75" s="1010"/>
      <c r="AD75" s="1010"/>
      <c r="AE75" s="1011"/>
      <c r="AF75" s="1012">
        <v>394</v>
      </c>
      <c r="AG75" s="1010"/>
      <c r="AH75" s="1010"/>
      <c r="AI75" s="1010"/>
      <c r="AJ75" s="1011"/>
      <c r="AK75" s="1012" t="s">
        <v>570</v>
      </c>
      <c r="AL75" s="1010"/>
      <c r="AM75" s="1010"/>
      <c r="AN75" s="1010"/>
      <c r="AO75" s="1011"/>
      <c r="AP75" s="1012" t="s">
        <v>570</v>
      </c>
      <c r="AQ75" s="1010"/>
      <c r="AR75" s="1010"/>
      <c r="AS75" s="1010"/>
      <c r="AT75" s="1011"/>
      <c r="AU75" s="1012" t="s">
        <v>570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5029</v>
      </c>
      <c r="AG88" s="990"/>
      <c r="AH88" s="990"/>
      <c r="AI88" s="990"/>
      <c r="AJ88" s="990"/>
      <c r="AK88" s="994"/>
      <c r="AL88" s="994"/>
      <c r="AM88" s="994"/>
      <c r="AN88" s="994"/>
      <c r="AO88" s="994"/>
      <c r="AP88" s="990">
        <v>1157</v>
      </c>
      <c r="AQ88" s="990"/>
      <c r="AR88" s="990"/>
      <c r="AS88" s="990"/>
      <c r="AT88" s="990"/>
      <c r="AU88" s="990">
        <v>646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8</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301</v>
      </c>
      <c r="AG109" s="925"/>
      <c r="AH109" s="925"/>
      <c r="AI109" s="925"/>
      <c r="AJ109" s="926"/>
      <c r="AK109" s="927" t="s">
        <v>300</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301</v>
      </c>
      <c r="BW109" s="925"/>
      <c r="BX109" s="925"/>
      <c r="BY109" s="925"/>
      <c r="BZ109" s="926"/>
      <c r="CA109" s="927" t="s">
        <v>300</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301</v>
      </c>
      <c r="DM109" s="925"/>
      <c r="DN109" s="925"/>
      <c r="DO109" s="925"/>
      <c r="DP109" s="926"/>
      <c r="DQ109" s="927" t="s">
        <v>300</v>
      </c>
      <c r="DR109" s="925"/>
      <c r="DS109" s="925"/>
      <c r="DT109" s="925"/>
      <c r="DU109" s="926"/>
      <c r="DV109" s="927" t="s">
        <v>425</v>
      </c>
      <c r="DW109" s="925"/>
      <c r="DX109" s="925"/>
      <c r="DY109" s="925"/>
      <c r="DZ109" s="956"/>
    </row>
    <row r="110" spans="1:131" s="226" customFormat="1" ht="26.25" customHeight="1" x14ac:dyDescent="0.15">
      <c r="A110" s="829" t="s">
        <v>427</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1713110</v>
      </c>
      <c r="AB110" s="918"/>
      <c r="AC110" s="918"/>
      <c r="AD110" s="918"/>
      <c r="AE110" s="919"/>
      <c r="AF110" s="920">
        <v>1639055</v>
      </c>
      <c r="AG110" s="918"/>
      <c r="AH110" s="918"/>
      <c r="AI110" s="918"/>
      <c r="AJ110" s="919"/>
      <c r="AK110" s="920">
        <v>1601599</v>
      </c>
      <c r="AL110" s="918"/>
      <c r="AM110" s="918"/>
      <c r="AN110" s="918"/>
      <c r="AO110" s="919"/>
      <c r="AP110" s="921">
        <v>26.1</v>
      </c>
      <c r="AQ110" s="922"/>
      <c r="AR110" s="922"/>
      <c r="AS110" s="922"/>
      <c r="AT110" s="923"/>
      <c r="AU110" s="957" t="s">
        <v>67</v>
      </c>
      <c r="AV110" s="958"/>
      <c r="AW110" s="958"/>
      <c r="AX110" s="958"/>
      <c r="AY110" s="958"/>
      <c r="AZ110" s="883" t="s">
        <v>428</v>
      </c>
      <c r="BA110" s="830"/>
      <c r="BB110" s="830"/>
      <c r="BC110" s="830"/>
      <c r="BD110" s="830"/>
      <c r="BE110" s="830"/>
      <c r="BF110" s="830"/>
      <c r="BG110" s="830"/>
      <c r="BH110" s="830"/>
      <c r="BI110" s="830"/>
      <c r="BJ110" s="830"/>
      <c r="BK110" s="830"/>
      <c r="BL110" s="830"/>
      <c r="BM110" s="830"/>
      <c r="BN110" s="830"/>
      <c r="BO110" s="830"/>
      <c r="BP110" s="831"/>
      <c r="BQ110" s="884">
        <v>12562903</v>
      </c>
      <c r="BR110" s="865"/>
      <c r="BS110" s="865"/>
      <c r="BT110" s="865"/>
      <c r="BU110" s="865"/>
      <c r="BV110" s="865">
        <v>12292542</v>
      </c>
      <c r="BW110" s="865"/>
      <c r="BX110" s="865"/>
      <c r="BY110" s="865"/>
      <c r="BZ110" s="865"/>
      <c r="CA110" s="865">
        <v>12073713</v>
      </c>
      <c r="CB110" s="865"/>
      <c r="CC110" s="865"/>
      <c r="CD110" s="865"/>
      <c r="CE110" s="865"/>
      <c r="CF110" s="889">
        <v>197</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384</v>
      </c>
      <c r="DM110" s="865"/>
      <c r="DN110" s="865"/>
      <c r="DO110" s="865"/>
      <c r="DP110" s="865"/>
      <c r="DQ110" s="865" t="s">
        <v>132</v>
      </c>
      <c r="DR110" s="865"/>
      <c r="DS110" s="865"/>
      <c r="DT110" s="865"/>
      <c r="DU110" s="865"/>
      <c r="DV110" s="866" t="s">
        <v>132</v>
      </c>
      <c r="DW110" s="866"/>
      <c r="DX110" s="866"/>
      <c r="DY110" s="866"/>
      <c r="DZ110" s="867"/>
    </row>
    <row r="111" spans="1:131" s="226" customFormat="1" ht="26.25" customHeight="1" x14ac:dyDescent="0.15">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407</v>
      </c>
      <c r="AB111" s="946"/>
      <c r="AC111" s="946"/>
      <c r="AD111" s="946"/>
      <c r="AE111" s="947"/>
      <c r="AF111" s="948" t="s">
        <v>431</v>
      </c>
      <c r="AG111" s="946"/>
      <c r="AH111" s="946"/>
      <c r="AI111" s="946"/>
      <c r="AJ111" s="947"/>
      <c r="AK111" s="948" t="s">
        <v>132</v>
      </c>
      <c r="AL111" s="946"/>
      <c r="AM111" s="946"/>
      <c r="AN111" s="946"/>
      <c r="AO111" s="947"/>
      <c r="AP111" s="949" t="s">
        <v>132</v>
      </c>
      <c r="AQ111" s="950"/>
      <c r="AR111" s="950"/>
      <c r="AS111" s="950"/>
      <c r="AT111" s="951"/>
      <c r="AU111" s="959"/>
      <c r="AV111" s="960"/>
      <c r="AW111" s="960"/>
      <c r="AX111" s="960"/>
      <c r="AY111" s="960"/>
      <c r="AZ111" s="837" t="s">
        <v>433</v>
      </c>
      <c r="BA111" s="770"/>
      <c r="BB111" s="770"/>
      <c r="BC111" s="770"/>
      <c r="BD111" s="770"/>
      <c r="BE111" s="770"/>
      <c r="BF111" s="770"/>
      <c r="BG111" s="770"/>
      <c r="BH111" s="770"/>
      <c r="BI111" s="770"/>
      <c r="BJ111" s="770"/>
      <c r="BK111" s="770"/>
      <c r="BL111" s="770"/>
      <c r="BM111" s="770"/>
      <c r="BN111" s="770"/>
      <c r="BO111" s="770"/>
      <c r="BP111" s="771"/>
      <c r="BQ111" s="809" t="s">
        <v>384</v>
      </c>
      <c r="BR111" s="810"/>
      <c r="BS111" s="810"/>
      <c r="BT111" s="810"/>
      <c r="BU111" s="810"/>
      <c r="BV111" s="810" t="s">
        <v>384</v>
      </c>
      <c r="BW111" s="810"/>
      <c r="BX111" s="810"/>
      <c r="BY111" s="810"/>
      <c r="BZ111" s="810"/>
      <c r="CA111" s="810" t="s">
        <v>384</v>
      </c>
      <c r="CB111" s="810"/>
      <c r="CC111" s="810"/>
      <c r="CD111" s="810"/>
      <c r="CE111" s="810"/>
      <c r="CF111" s="898" t="s">
        <v>384</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384</v>
      </c>
      <c r="DH111" s="810"/>
      <c r="DI111" s="810"/>
      <c r="DJ111" s="810"/>
      <c r="DK111" s="810"/>
      <c r="DL111" s="810" t="s">
        <v>384</v>
      </c>
      <c r="DM111" s="810"/>
      <c r="DN111" s="810"/>
      <c r="DO111" s="810"/>
      <c r="DP111" s="810"/>
      <c r="DQ111" s="810" t="s">
        <v>384</v>
      </c>
      <c r="DR111" s="810"/>
      <c r="DS111" s="810"/>
      <c r="DT111" s="810"/>
      <c r="DU111" s="810"/>
      <c r="DV111" s="816" t="s">
        <v>384</v>
      </c>
      <c r="DW111" s="816"/>
      <c r="DX111" s="816"/>
      <c r="DY111" s="816"/>
      <c r="DZ111" s="817"/>
    </row>
    <row r="112" spans="1:131" s="226" customFormat="1" ht="26.25" customHeight="1" x14ac:dyDescent="0.15">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132</v>
      </c>
      <c r="AB112" s="800"/>
      <c r="AC112" s="800"/>
      <c r="AD112" s="800"/>
      <c r="AE112" s="801"/>
      <c r="AF112" s="802" t="s">
        <v>384</v>
      </c>
      <c r="AG112" s="800"/>
      <c r="AH112" s="800"/>
      <c r="AI112" s="800"/>
      <c r="AJ112" s="801"/>
      <c r="AK112" s="802" t="s">
        <v>384</v>
      </c>
      <c r="AL112" s="800"/>
      <c r="AM112" s="800"/>
      <c r="AN112" s="800"/>
      <c r="AO112" s="801"/>
      <c r="AP112" s="847" t="s">
        <v>384</v>
      </c>
      <c r="AQ112" s="848"/>
      <c r="AR112" s="848"/>
      <c r="AS112" s="848"/>
      <c r="AT112" s="849"/>
      <c r="AU112" s="959"/>
      <c r="AV112" s="960"/>
      <c r="AW112" s="960"/>
      <c r="AX112" s="960"/>
      <c r="AY112" s="960"/>
      <c r="AZ112" s="837" t="s">
        <v>437</v>
      </c>
      <c r="BA112" s="770"/>
      <c r="BB112" s="770"/>
      <c r="BC112" s="770"/>
      <c r="BD112" s="770"/>
      <c r="BE112" s="770"/>
      <c r="BF112" s="770"/>
      <c r="BG112" s="770"/>
      <c r="BH112" s="770"/>
      <c r="BI112" s="770"/>
      <c r="BJ112" s="770"/>
      <c r="BK112" s="770"/>
      <c r="BL112" s="770"/>
      <c r="BM112" s="770"/>
      <c r="BN112" s="770"/>
      <c r="BO112" s="770"/>
      <c r="BP112" s="771"/>
      <c r="BQ112" s="809">
        <v>3872397</v>
      </c>
      <c r="BR112" s="810"/>
      <c r="BS112" s="810"/>
      <c r="BT112" s="810"/>
      <c r="BU112" s="810"/>
      <c r="BV112" s="810">
        <v>3638061</v>
      </c>
      <c r="BW112" s="810"/>
      <c r="BX112" s="810"/>
      <c r="BY112" s="810"/>
      <c r="BZ112" s="810"/>
      <c r="CA112" s="810">
        <v>3405006</v>
      </c>
      <c r="CB112" s="810"/>
      <c r="CC112" s="810"/>
      <c r="CD112" s="810"/>
      <c r="CE112" s="810"/>
      <c r="CF112" s="898">
        <v>55.6</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384</v>
      </c>
      <c r="DH112" s="810"/>
      <c r="DI112" s="810"/>
      <c r="DJ112" s="810"/>
      <c r="DK112" s="810"/>
      <c r="DL112" s="810" t="s">
        <v>384</v>
      </c>
      <c r="DM112" s="810"/>
      <c r="DN112" s="810"/>
      <c r="DO112" s="810"/>
      <c r="DP112" s="810"/>
      <c r="DQ112" s="810" t="s">
        <v>407</v>
      </c>
      <c r="DR112" s="810"/>
      <c r="DS112" s="810"/>
      <c r="DT112" s="810"/>
      <c r="DU112" s="810"/>
      <c r="DV112" s="816" t="s">
        <v>384</v>
      </c>
      <c r="DW112" s="816"/>
      <c r="DX112" s="816"/>
      <c r="DY112" s="816"/>
      <c r="DZ112" s="817"/>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349170</v>
      </c>
      <c r="AB113" s="946"/>
      <c r="AC113" s="946"/>
      <c r="AD113" s="946"/>
      <c r="AE113" s="947"/>
      <c r="AF113" s="948">
        <v>358226</v>
      </c>
      <c r="AG113" s="946"/>
      <c r="AH113" s="946"/>
      <c r="AI113" s="946"/>
      <c r="AJ113" s="947"/>
      <c r="AK113" s="948">
        <v>354632</v>
      </c>
      <c r="AL113" s="946"/>
      <c r="AM113" s="946"/>
      <c r="AN113" s="946"/>
      <c r="AO113" s="947"/>
      <c r="AP113" s="949">
        <v>5.8</v>
      </c>
      <c r="AQ113" s="950"/>
      <c r="AR113" s="950"/>
      <c r="AS113" s="950"/>
      <c r="AT113" s="951"/>
      <c r="AU113" s="959"/>
      <c r="AV113" s="960"/>
      <c r="AW113" s="960"/>
      <c r="AX113" s="960"/>
      <c r="AY113" s="960"/>
      <c r="AZ113" s="837" t="s">
        <v>440</v>
      </c>
      <c r="BA113" s="770"/>
      <c r="BB113" s="770"/>
      <c r="BC113" s="770"/>
      <c r="BD113" s="770"/>
      <c r="BE113" s="770"/>
      <c r="BF113" s="770"/>
      <c r="BG113" s="770"/>
      <c r="BH113" s="770"/>
      <c r="BI113" s="770"/>
      <c r="BJ113" s="770"/>
      <c r="BK113" s="770"/>
      <c r="BL113" s="770"/>
      <c r="BM113" s="770"/>
      <c r="BN113" s="770"/>
      <c r="BO113" s="770"/>
      <c r="BP113" s="771"/>
      <c r="BQ113" s="809">
        <v>708045</v>
      </c>
      <c r="BR113" s="810"/>
      <c r="BS113" s="810"/>
      <c r="BT113" s="810"/>
      <c r="BU113" s="810"/>
      <c r="BV113" s="810">
        <v>673904</v>
      </c>
      <c r="BW113" s="810"/>
      <c r="BX113" s="810"/>
      <c r="BY113" s="810"/>
      <c r="BZ113" s="810"/>
      <c r="CA113" s="810">
        <v>646283</v>
      </c>
      <c r="CB113" s="810"/>
      <c r="CC113" s="810"/>
      <c r="CD113" s="810"/>
      <c r="CE113" s="810"/>
      <c r="CF113" s="898">
        <v>10.5</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384</v>
      </c>
      <c r="DH113" s="800"/>
      <c r="DI113" s="800"/>
      <c r="DJ113" s="800"/>
      <c r="DK113" s="801"/>
      <c r="DL113" s="802" t="s">
        <v>384</v>
      </c>
      <c r="DM113" s="800"/>
      <c r="DN113" s="800"/>
      <c r="DO113" s="800"/>
      <c r="DP113" s="801"/>
      <c r="DQ113" s="802" t="s">
        <v>384</v>
      </c>
      <c r="DR113" s="800"/>
      <c r="DS113" s="800"/>
      <c r="DT113" s="800"/>
      <c r="DU113" s="801"/>
      <c r="DV113" s="847" t="s">
        <v>384</v>
      </c>
      <c r="DW113" s="848"/>
      <c r="DX113" s="848"/>
      <c r="DY113" s="848"/>
      <c r="DZ113" s="849"/>
    </row>
    <row r="114" spans="1:130" s="226" customFormat="1" ht="26.25" customHeight="1" x14ac:dyDescent="0.15">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110061</v>
      </c>
      <c r="AB114" s="800"/>
      <c r="AC114" s="800"/>
      <c r="AD114" s="800"/>
      <c r="AE114" s="801"/>
      <c r="AF114" s="802">
        <v>101036</v>
      </c>
      <c r="AG114" s="800"/>
      <c r="AH114" s="800"/>
      <c r="AI114" s="800"/>
      <c r="AJ114" s="801"/>
      <c r="AK114" s="802">
        <v>103016</v>
      </c>
      <c r="AL114" s="800"/>
      <c r="AM114" s="800"/>
      <c r="AN114" s="800"/>
      <c r="AO114" s="801"/>
      <c r="AP114" s="847">
        <v>1.7</v>
      </c>
      <c r="AQ114" s="848"/>
      <c r="AR114" s="848"/>
      <c r="AS114" s="848"/>
      <c r="AT114" s="849"/>
      <c r="AU114" s="959"/>
      <c r="AV114" s="960"/>
      <c r="AW114" s="960"/>
      <c r="AX114" s="960"/>
      <c r="AY114" s="960"/>
      <c r="AZ114" s="837" t="s">
        <v>443</v>
      </c>
      <c r="BA114" s="770"/>
      <c r="BB114" s="770"/>
      <c r="BC114" s="770"/>
      <c r="BD114" s="770"/>
      <c r="BE114" s="770"/>
      <c r="BF114" s="770"/>
      <c r="BG114" s="770"/>
      <c r="BH114" s="770"/>
      <c r="BI114" s="770"/>
      <c r="BJ114" s="770"/>
      <c r="BK114" s="770"/>
      <c r="BL114" s="770"/>
      <c r="BM114" s="770"/>
      <c r="BN114" s="770"/>
      <c r="BO114" s="770"/>
      <c r="BP114" s="771"/>
      <c r="BQ114" s="809">
        <v>1347827</v>
      </c>
      <c r="BR114" s="810"/>
      <c r="BS114" s="810"/>
      <c r="BT114" s="810"/>
      <c r="BU114" s="810"/>
      <c r="BV114" s="810">
        <v>1254835</v>
      </c>
      <c r="BW114" s="810"/>
      <c r="BX114" s="810"/>
      <c r="BY114" s="810"/>
      <c r="BZ114" s="810"/>
      <c r="CA114" s="810">
        <v>1369900</v>
      </c>
      <c r="CB114" s="810"/>
      <c r="CC114" s="810"/>
      <c r="CD114" s="810"/>
      <c r="CE114" s="810"/>
      <c r="CF114" s="898">
        <v>22.4</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132</v>
      </c>
      <c r="DM114" s="800"/>
      <c r="DN114" s="800"/>
      <c r="DO114" s="800"/>
      <c r="DP114" s="801"/>
      <c r="DQ114" s="802" t="s">
        <v>384</v>
      </c>
      <c r="DR114" s="800"/>
      <c r="DS114" s="800"/>
      <c r="DT114" s="800"/>
      <c r="DU114" s="801"/>
      <c r="DV114" s="847" t="s">
        <v>384</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22031</v>
      </c>
      <c r="AB115" s="946"/>
      <c r="AC115" s="946"/>
      <c r="AD115" s="946"/>
      <c r="AE115" s="947"/>
      <c r="AF115" s="948">
        <v>27361</v>
      </c>
      <c r="AG115" s="946"/>
      <c r="AH115" s="946"/>
      <c r="AI115" s="946"/>
      <c r="AJ115" s="947"/>
      <c r="AK115" s="948">
        <v>27665</v>
      </c>
      <c r="AL115" s="946"/>
      <c r="AM115" s="946"/>
      <c r="AN115" s="946"/>
      <c r="AO115" s="947"/>
      <c r="AP115" s="949">
        <v>0.5</v>
      </c>
      <c r="AQ115" s="950"/>
      <c r="AR115" s="950"/>
      <c r="AS115" s="950"/>
      <c r="AT115" s="951"/>
      <c r="AU115" s="959"/>
      <c r="AV115" s="960"/>
      <c r="AW115" s="960"/>
      <c r="AX115" s="960"/>
      <c r="AY115" s="960"/>
      <c r="AZ115" s="837" t="s">
        <v>446</v>
      </c>
      <c r="BA115" s="770"/>
      <c r="BB115" s="770"/>
      <c r="BC115" s="770"/>
      <c r="BD115" s="770"/>
      <c r="BE115" s="770"/>
      <c r="BF115" s="770"/>
      <c r="BG115" s="770"/>
      <c r="BH115" s="770"/>
      <c r="BI115" s="770"/>
      <c r="BJ115" s="770"/>
      <c r="BK115" s="770"/>
      <c r="BL115" s="770"/>
      <c r="BM115" s="770"/>
      <c r="BN115" s="770"/>
      <c r="BO115" s="770"/>
      <c r="BP115" s="771"/>
      <c r="BQ115" s="809" t="s">
        <v>384</v>
      </c>
      <c r="BR115" s="810"/>
      <c r="BS115" s="810"/>
      <c r="BT115" s="810"/>
      <c r="BU115" s="810"/>
      <c r="BV115" s="810">
        <v>7256</v>
      </c>
      <c r="BW115" s="810"/>
      <c r="BX115" s="810"/>
      <c r="BY115" s="810"/>
      <c r="BZ115" s="810"/>
      <c r="CA115" s="810" t="s">
        <v>384</v>
      </c>
      <c r="CB115" s="810"/>
      <c r="CC115" s="810"/>
      <c r="CD115" s="810"/>
      <c r="CE115" s="810"/>
      <c r="CF115" s="898" t="s">
        <v>132</v>
      </c>
      <c r="CG115" s="899"/>
      <c r="CH115" s="899"/>
      <c r="CI115" s="899"/>
      <c r="CJ115" s="899"/>
      <c r="CK115" s="954"/>
      <c r="CL115" s="841"/>
      <c r="CM115" s="837"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132</v>
      </c>
      <c r="DH115" s="800"/>
      <c r="DI115" s="800"/>
      <c r="DJ115" s="800"/>
      <c r="DK115" s="801"/>
      <c r="DL115" s="802" t="s">
        <v>384</v>
      </c>
      <c r="DM115" s="800"/>
      <c r="DN115" s="800"/>
      <c r="DO115" s="800"/>
      <c r="DP115" s="801"/>
      <c r="DQ115" s="802" t="s">
        <v>431</v>
      </c>
      <c r="DR115" s="800"/>
      <c r="DS115" s="800"/>
      <c r="DT115" s="800"/>
      <c r="DU115" s="801"/>
      <c r="DV115" s="847" t="s">
        <v>132</v>
      </c>
      <c r="DW115" s="848"/>
      <c r="DX115" s="848"/>
      <c r="DY115" s="848"/>
      <c r="DZ115" s="849"/>
    </row>
    <row r="116" spans="1:130" s="226" customFormat="1" ht="26.25" customHeight="1" x14ac:dyDescent="0.15">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132</v>
      </c>
      <c r="AB116" s="800"/>
      <c r="AC116" s="800"/>
      <c r="AD116" s="800"/>
      <c r="AE116" s="801"/>
      <c r="AF116" s="802" t="s">
        <v>132</v>
      </c>
      <c r="AG116" s="800"/>
      <c r="AH116" s="800"/>
      <c r="AI116" s="800"/>
      <c r="AJ116" s="801"/>
      <c r="AK116" s="802" t="s">
        <v>431</v>
      </c>
      <c r="AL116" s="800"/>
      <c r="AM116" s="800"/>
      <c r="AN116" s="800"/>
      <c r="AO116" s="801"/>
      <c r="AP116" s="847" t="s">
        <v>407</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09" t="s">
        <v>384</v>
      </c>
      <c r="BR116" s="810"/>
      <c r="BS116" s="810"/>
      <c r="BT116" s="810"/>
      <c r="BU116" s="810"/>
      <c r="BV116" s="810" t="s">
        <v>384</v>
      </c>
      <c r="BW116" s="810"/>
      <c r="BX116" s="810"/>
      <c r="BY116" s="810"/>
      <c r="BZ116" s="810"/>
      <c r="CA116" s="810" t="s">
        <v>384</v>
      </c>
      <c r="CB116" s="810"/>
      <c r="CC116" s="810"/>
      <c r="CD116" s="810"/>
      <c r="CE116" s="810"/>
      <c r="CF116" s="898" t="s">
        <v>132</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384</v>
      </c>
      <c r="DH116" s="800"/>
      <c r="DI116" s="800"/>
      <c r="DJ116" s="800"/>
      <c r="DK116" s="801"/>
      <c r="DL116" s="802" t="s">
        <v>384</v>
      </c>
      <c r="DM116" s="800"/>
      <c r="DN116" s="800"/>
      <c r="DO116" s="800"/>
      <c r="DP116" s="801"/>
      <c r="DQ116" s="802" t="s">
        <v>384</v>
      </c>
      <c r="DR116" s="800"/>
      <c r="DS116" s="800"/>
      <c r="DT116" s="800"/>
      <c r="DU116" s="801"/>
      <c r="DV116" s="847" t="s">
        <v>384</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2194372</v>
      </c>
      <c r="AB117" s="932"/>
      <c r="AC117" s="932"/>
      <c r="AD117" s="932"/>
      <c r="AE117" s="933"/>
      <c r="AF117" s="934">
        <v>2125678</v>
      </c>
      <c r="AG117" s="932"/>
      <c r="AH117" s="932"/>
      <c r="AI117" s="932"/>
      <c r="AJ117" s="933"/>
      <c r="AK117" s="934">
        <v>2086912</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09" t="s">
        <v>132</v>
      </c>
      <c r="BR117" s="810"/>
      <c r="BS117" s="810"/>
      <c r="BT117" s="810"/>
      <c r="BU117" s="810"/>
      <c r="BV117" s="810" t="s">
        <v>384</v>
      </c>
      <c r="BW117" s="810"/>
      <c r="BX117" s="810"/>
      <c r="BY117" s="810"/>
      <c r="BZ117" s="810"/>
      <c r="CA117" s="810" t="s">
        <v>132</v>
      </c>
      <c r="CB117" s="810"/>
      <c r="CC117" s="810"/>
      <c r="CD117" s="810"/>
      <c r="CE117" s="810"/>
      <c r="CF117" s="898" t="s">
        <v>132</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132</v>
      </c>
      <c r="DH117" s="800"/>
      <c r="DI117" s="800"/>
      <c r="DJ117" s="800"/>
      <c r="DK117" s="801"/>
      <c r="DL117" s="802" t="s">
        <v>384</v>
      </c>
      <c r="DM117" s="800"/>
      <c r="DN117" s="800"/>
      <c r="DO117" s="800"/>
      <c r="DP117" s="801"/>
      <c r="DQ117" s="802" t="s">
        <v>384</v>
      </c>
      <c r="DR117" s="800"/>
      <c r="DS117" s="800"/>
      <c r="DT117" s="800"/>
      <c r="DU117" s="801"/>
      <c r="DV117" s="847" t="s">
        <v>132</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301</v>
      </c>
      <c r="AG118" s="925"/>
      <c r="AH118" s="925"/>
      <c r="AI118" s="925"/>
      <c r="AJ118" s="926"/>
      <c r="AK118" s="927" t="s">
        <v>300</v>
      </c>
      <c r="AL118" s="925"/>
      <c r="AM118" s="925"/>
      <c r="AN118" s="925"/>
      <c r="AO118" s="926"/>
      <c r="AP118" s="928" t="s">
        <v>425</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132</v>
      </c>
      <c r="BR118" s="868"/>
      <c r="BS118" s="868"/>
      <c r="BT118" s="868"/>
      <c r="BU118" s="868"/>
      <c r="BV118" s="868" t="s">
        <v>384</v>
      </c>
      <c r="BW118" s="868"/>
      <c r="BX118" s="868"/>
      <c r="BY118" s="868"/>
      <c r="BZ118" s="868"/>
      <c r="CA118" s="868" t="s">
        <v>132</v>
      </c>
      <c r="CB118" s="868"/>
      <c r="CC118" s="868"/>
      <c r="CD118" s="868"/>
      <c r="CE118" s="868"/>
      <c r="CF118" s="898" t="s">
        <v>132</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384</v>
      </c>
      <c r="DH118" s="800"/>
      <c r="DI118" s="800"/>
      <c r="DJ118" s="800"/>
      <c r="DK118" s="801"/>
      <c r="DL118" s="802" t="s">
        <v>132</v>
      </c>
      <c r="DM118" s="800"/>
      <c r="DN118" s="800"/>
      <c r="DO118" s="800"/>
      <c r="DP118" s="801"/>
      <c r="DQ118" s="802" t="s">
        <v>132</v>
      </c>
      <c r="DR118" s="800"/>
      <c r="DS118" s="800"/>
      <c r="DT118" s="800"/>
      <c r="DU118" s="801"/>
      <c r="DV118" s="847" t="s">
        <v>132</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132</v>
      </c>
      <c r="AB119" s="918"/>
      <c r="AC119" s="918"/>
      <c r="AD119" s="918"/>
      <c r="AE119" s="919"/>
      <c r="AF119" s="920" t="s">
        <v>132</v>
      </c>
      <c r="AG119" s="918"/>
      <c r="AH119" s="918"/>
      <c r="AI119" s="918"/>
      <c r="AJ119" s="919"/>
      <c r="AK119" s="920" t="s">
        <v>384</v>
      </c>
      <c r="AL119" s="918"/>
      <c r="AM119" s="918"/>
      <c r="AN119" s="918"/>
      <c r="AO119" s="919"/>
      <c r="AP119" s="921" t="s">
        <v>132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456</v>
      </c>
      <c r="BP119" s="901"/>
      <c r="BQ119" s="905">
        <v>18491172</v>
      </c>
      <c r="BR119" s="868"/>
      <c r="BS119" s="868"/>
      <c r="BT119" s="868"/>
      <c r="BU119" s="868"/>
      <c r="BV119" s="868">
        <v>17866598</v>
      </c>
      <c r="BW119" s="868"/>
      <c r="BX119" s="868"/>
      <c r="BY119" s="868"/>
      <c r="BZ119" s="868"/>
      <c r="CA119" s="868">
        <v>17494902</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132</v>
      </c>
      <c r="DH119" s="783"/>
      <c r="DI119" s="783"/>
      <c r="DJ119" s="783"/>
      <c r="DK119" s="784"/>
      <c r="DL119" s="785" t="s">
        <v>132</v>
      </c>
      <c r="DM119" s="783"/>
      <c r="DN119" s="783"/>
      <c r="DO119" s="783"/>
      <c r="DP119" s="784"/>
      <c r="DQ119" s="785" t="s">
        <v>132</v>
      </c>
      <c r="DR119" s="783"/>
      <c r="DS119" s="783"/>
      <c r="DT119" s="783"/>
      <c r="DU119" s="784"/>
      <c r="DV119" s="871" t="s">
        <v>132</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132</v>
      </c>
      <c r="AB120" s="800"/>
      <c r="AC120" s="800"/>
      <c r="AD120" s="800"/>
      <c r="AE120" s="801"/>
      <c r="AF120" s="802" t="s">
        <v>384</v>
      </c>
      <c r="AG120" s="800"/>
      <c r="AH120" s="800"/>
      <c r="AI120" s="800"/>
      <c r="AJ120" s="801"/>
      <c r="AK120" s="802" t="s">
        <v>132</v>
      </c>
      <c r="AL120" s="800"/>
      <c r="AM120" s="800"/>
      <c r="AN120" s="800"/>
      <c r="AO120" s="801"/>
      <c r="AP120" s="847" t="s">
        <v>132</v>
      </c>
      <c r="AQ120" s="848"/>
      <c r="AR120" s="848"/>
      <c r="AS120" s="848"/>
      <c r="AT120" s="849"/>
      <c r="AU120" s="906" t="s">
        <v>458</v>
      </c>
      <c r="AV120" s="907"/>
      <c r="AW120" s="907"/>
      <c r="AX120" s="907"/>
      <c r="AY120" s="908"/>
      <c r="AZ120" s="883" t="s">
        <v>459</v>
      </c>
      <c r="BA120" s="830"/>
      <c r="BB120" s="830"/>
      <c r="BC120" s="830"/>
      <c r="BD120" s="830"/>
      <c r="BE120" s="830"/>
      <c r="BF120" s="830"/>
      <c r="BG120" s="830"/>
      <c r="BH120" s="830"/>
      <c r="BI120" s="830"/>
      <c r="BJ120" s="830"/>
      <c r="BK120" s="830"/>
      <c r="BL120" s="830"/>
      <c r="BM120" s="830"/>
      <c r="BN120" s="830"/>
      <c r="BO120" s="830"/>
      <c r="BP120" s="831"/>
      <c r="BQ120" s="884">
        <v>4814503</v>
      </c>
      <c r="BR120" s="865"/>
      <c r="BS120" s="865"/>
      <c r="BT120" s="865"/>
      <c r="BU120" s="865"/>
      <c r="BV120" s="865">
        <v>4465868</v>
      </c>
      <c r="BW120" s="865"/>
      <c r="BX120" s="865"/>
      <c r="BY120" s="865"/>
      <c r="BZ120" s="865"/>
      <c r="CA120" s="865">
        <v>4219662</v>
      </c>
      <c r="CB120" s="865"/>
      <c r="CC120" s="865"/>
      <c r="CD120" s="865"/>
      <c r="CE120" s="865"/>
      <c r="CF120" s="889">
        <v>68.900000000000006</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2373186</v>
      </c>
      <c r="DH120" s="865"/>
      <c r="DI120" s="865"/>
      <c r="DJ120" s="865"/>
      <c r="DK120" s="865"/>
      <c r="DL120" s="865">
        <v>2174956</v>
      </c>
      <c r="DM120" s="865"/>
      <c r="DN120" s="865"/>
      <c r="DO120" s="865"/>
      <c r="DP120" s="865"/>
      <c r="DQ120" s="865">
        <v>2049099</v>
      </c>
      <c r="DR120" s="865"/>
      <c r="DS120" s="865"/>
      <c r="DT120" s="865"/>
      <c r="DU120" s="865"/>
      <c r="DV120" s="866">
        <v>33.4</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384</v>
      </c>
      <c r="AB121" s="800"/>
      <c r="AC121" s="800"/>
      <c r="AD121" s="800"/>
      <c r="AE121" s="801"/>
      <c r="AF121" s="802" t="s">
        <v>384</v>
      </c>
      <c r="AG121" s="800"/>
      <c r="AH121" s="800"/>
      <c r="AI121" s="800"/>
      <c r="AJ121" s="801"/>
      <c r="AK121" s="802" t="s">
        <v>384</v>
      </c>
      <c r="AL121" s="800"/>
      <c r="AM121" s="800"/>
      <c r="AN121" s="800"/>
      <c r="AO121" s="801"/>
      <c r="AP121" s="847" t="s">
        <v>384</v>
      </c>
      <c r="AQ121" s="848"/>
      <c r="AR121" s="848"/>
      <c r="AS121" s="848"/>
      <c r="AT121" s="849"/>
      <c r="AU121" s="909"/>
      <c r="AV121" s="910"/>
      <c r="AW121" s="910"/>
      <c r="AX121" s="910"/>
      <c r="AY121" s="911"/>
      <c r="AZ121" s="837" t="s">
        <v>463</v>
      </c>
      <c r="BA121" s="770"/>
      <c r="BB121" s="770"/>
      <c r="BC121" s="770"/>
      <c r="BD121" s="770"/>
      <c r="BE121" s="770"/>
      <c r="BF121" s="770"/>
      <c r="BG121" s="770"/>
      <c r="BH121" s="770"/>
      <c r="BI121" s="770"/>
      <c r="BJ121" s="770"/>
      <c r="BK121" s="770"/>
      <c r="BL121" s="770"/>
      <c r="BM121" s="770"/>
      <c r="BN121" s="770"/>
      <c r="BO121" s="770"/>
      <c r="BP121" s="771"/>
      <c r="BQ121" s="809">
        <v>192520</v>
      </c>
      <c r="BR121" s="810"/>
      <c r="BS121" s="810"/>
      <c r="BT121" s="810"/>
      <c r="BU121" s="810"/>
      <c r="BV121" s="810">
        <v>157426</v>
      </c>
      <c r="BW121" s="810"/>
      <c r="BX121" s="810"/>
      <c r="BY121" s="810"/>
      <c r="BZ121" s="810"/>
      <c r="CA121" s="810">
        <v>115837</v>
      </c>
      <c r="CB121" s="810"/>
      <c r="CC121" s="810"/>
      <c r="CD121" s="810"/>
      <c r="CE121" s="810"/>
      <c r="CF121" s="898">
        <v>1.9</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09">
        <v>1265025</v>
      </c>
      <c r="DH121" s="810"/>
      <c r="DI121" s="810"/>
      <c r="DJ121" s="810"/>
      <c r="DK121" s="810"/>
      <c r="DL121" s="810">
        <v>1246252</v>
      </c>
      <c r="DM121" s="810"/>
      <c r="DN121" s="810"/>
      <c r="DO121" s="810"/>
      <c r="DP121" s="810"/>
      <c r="DQ121" s="810">
        <v>1156766</v>
      </c>
      <c r="DR121" s="810"/>
      <c r="DS121" s="810"/>
      <c r="DT121" s="810"/>
      <c r="DU121" s="810"/>
      <c r="DV121" s="816">
        <v>18.899999999999999</v>
      </c>
      <c r="DW121" s="816"/>
      <c r="DX121" s="816"/>
      <c r="DY121" s="816"/>
      <c r="DZ121" s="817"/>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132</v>
      </c>
      <c r="AB122" s="800"/>
      <c r="AC122" s="800"/>
      <c r="AD122" s="800"/>
      <c r="AE122" s="801"/>
      <c r="AF122" s="802" t="s">
        <v>132</v>
      </c>
      <c r="AG122" s="800"/>
      <c r="AH122" s="800"/>
      <c r="AI122" s="800"/>
      <c r="AJ122" s="801"/>
      <c r="AK122" s="802" t="s">
        <v>132</v>
      </c>
      <c r="AL122" s="800"/>
      <c r="AM122" s="800"/>
      <c r="AN122" s="800"/>
      <c r="AO122" s="801"/>
      <c r="AP122" s="847" t="s">
        <v>132</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12801258</v>
      </c>
      <c r="BR122" s="868"/>
      <c r="BS122" s="868"/>
      <c r="BT122" s="868"/>
      <c r="BU122" s="868"/>
      <c r="BV122" s="868">
        <v>12332031</v>
      </c>
      <c r="BW122" s="868"/>
      <c r="BX122" s="868"/>
      <c r="BY122" s="868"/>
      <c r="BZ122" s="868"/>
      <c r="CA122" s="868">
        <v>12306133</v>
      </c>
      <c r="CB122" s="868"/>
      <c r="CC122" s="868"/>
      <c r="CD122" s="868"/>
      <c r="CE122" s="868"/>
      <c r="CF122" s="869">
        <v>200.8</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09">
        <v>234186</v>
      </c>
      <c r="DH122" s="810"/>
      <c r="DI122" s="810"/>
      <c r="DJ122" s="810"/>
      <c r="DK122" s="810"/>
      <c r="DL122" s="810">
        <v>216853</v>
      </c>
      <c r="DM122" s="810"/>
      <c r="DN122" s="810"/>
      <c r="DO122" s="810"/>
      <c r="DP122" s="810"/>
      <c r="DQ122" s="810">
        <v>199141</v>
      </c>
      <c r="DR122" s="810"/>
      <c r="DS122" s="810"/>
      <c r="DT122" s="810"/>
      <c r="DU122" s="810"/>
      <c r="DV122" s="816">
        <v>3.2</v>
      </c>
      <c r="DW122" s="816"/>
      <c r="DX122" s="816"/>
      <c r="DY122" s="816"/>
      <c r="DZ122" s="817"/>
    </row>
    <row r="123" spans="1:130" s="226" customFormat="1" ht="26.25" customHeight="1" x14ac:dyDescent="0.15">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132</v>
      </c>
      <c r="AB123" s="800"/>
      <c r="AC123" s="800"/>
      <c r="AD123" s="800"/>
      <c r="AE123" s="801"/>
      <c r="AF123" s="802" t="s">
        <v>132</v>
      </c>
      <c r="AG123" s="800"/>
      <c r="AH123" s="800"/>
      <c r="AI123" s="800"/>
      <c r="AJ123" s="801"/>
      <c r="AK123" s="802" t="s">
        <v>132</v>
      </c>
      <c r="AL123" s="800"/>
      <c r="AM123" s="800"/>
      <c r="AN123" s="800"/>
      <c r="AO123" s="801"/>
      <c r="AP123" s="847" t="s">
        <v>132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467</v>
      </c>
      <c r="BP123" s="901"/>
      <c r="BQ123" s="855">
        <v>17808281</v>
      </c>
      <c r="BR123" s="856"/>
      <c r="BS123" s="856"/>
      <c r="BT123" s="856"/>
      <c r="BU123" s="856"/>
      <c r="BV123" s="856">
        <v>16955325</v>
      </c>
      <c r="BW123" s="856"/>
      <c r="BX123" s="856"/>
      <c r="BY123" s="856"/>
      <c r="BZ123" s="856"/>
      <c r="CA123" s="856">
        <v>16641632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384</v>
      </c>
      <c r="AB124" s="800"/>
      <c r="AC124" s="800"/>
      <c r="AD124" s="800"/>
      <c r="AE124" s="801"/>
      <c r="AF124" s="802">
        <v>1307</v>
      </c>
      <c r="AG124" s="800"/>
      <c r="AH124" s="800"/>
      <c r="AI124" s="800"/>
      <c r="AJ124" s="801"/>
      <c r="AK124" s="802" t="s">
        <v>468</v>
      </c>
      <c r="AL124" s="800"/>
      <c r="AM124" s="800"/>
      <c r="AN124" s="800"/>
      <c r="AO124" s="801"/>
      <c r="AP124" s="847" t="s">
        <v>132</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10.5</v>
      </c>
      <c r="BR124" s="854"/>
      <c r="BS124" s="854"/>
      <c r="BT124" s="854"/>
      <c r="BU124" s="854"/>
      <c r="BV124" s="854">
        <v>14.9</v>
      </c>
      <c r="BW124" s="854"/>
      <c r="BX124" s="854"/>
      <c r="BY124" s="854"/>
      <c r="BZ124" s="854"/>
      <c r="CA124" s="854">
        <v>13.9</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132</v>
      </c>
      <c r="DH124" s="783"/>
      <c r="DI124" s="783"/>
      <c r="DJ124" s="783"/>
      <c r="DK124" s="784"/>
      <c r="DL124" s="785" t="s">
        <v>384</v>
      </c>
      <c r="DM124" s="783"/>
      <c r="DN124" s="783"/>
      <c r="DO124" s="783"/>
      <c r="DP124" s="784"/>
      <c r="DQ124" s="785" t="s">
        <v>384</v>
      </c>
      <c r="DR124" s="783"/>
      <c r="DS124" s="783"/>
      <c r="DT124" s="783"/>
      <c r="DU124" s="784"/>
      <c r="DV124" s="871" t="s">
        <v>132</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132</v>
      </c>
      <c r="AB125" s="800"/>
      <c r="AC125" s="800"/>
      <c r="AD125" s="800"/>
      <c r="AE125" s="801"/>
      <c r="AF125" s="802" t="s">
        <v>132</v>
      </c>
      <c r="AG125" s="800"/>
      <c r="AH125" s="800"/>
      <c r="AI125" s="800"/>
      <c r="AJ125" s="801"/>
      <c r="AK125" s="802" t="s">
        <v>384</v>
      </c>
      <c r="AL125" s="800"/>
      <c r="AM125" s="800"/>
      <c r="AN125" s="800"/>
      <c r="AO125" s="801"/>
      <c r="AP125" s="847" t="s">
        <v>384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30"/>
      <c r="CR125" s="830"/>
      <c r="CS125" s="830"/>
      <c r="CT125" s="830"/>
      <c r="CU125" s="830"/>
      <c r="CV125" s="830"/>
      <c r="CW125" s="830"/>
      <c r="CX125" s="830"/>
      <c r="CY125" s="830"/>
      <c r="CZ125" s="830"/>
      <c r="DA125" s="830"/>
      <c r="DB125" s="830"/>
      <c r="DC125" s="830"/>
      <c r="DD125" s="830"/>
      <c r="DE125" s="830"/>
      <c r="DF125" s="831"/>
      <c r="DG125" s="884" t="s">
        <v>132</v>
      </c>
      <c r="DH125" s="865"/>
      <c r="DI125" s="865"/>
      <c r="DJ125" s="865"/>
      <c r="DK125" s="865"/>
      <c r="DL125" s="865" t="s">
        <v>384</v>
      </c>
      <c r="DM125" s="865"/>
      <c r="DN125" s="865"/>
      <c r="DO125" s="865"/>
      <c r="DP125" s="865"/>
      <c r="DQ125" s="865" t="s">
        <v>384</v>
      </c>
      <c r="DR125" s="865"/>
      <c r="DS125" s="865"/>
      <c r="DT125" s="865"/>
      <c r="DU125" s="865"/>
      <c r="DV125" s="866" t="s">
        <v>384</v>
      </c>
      <c r="DW125" s="866"/>
      <c r="DX125" s="866"/>
      <c r="DY125" s="866"/>
      <c r="DZ125" s="867"/>
    </row>
    <row r="126" spans="1:130" s="226" customFormat="1" ht="26.25" customHeight="1" thickBot="1" x14ac:dyDescent="0.2">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473</v>
      </c>
      <c r="AB126" s="800"/>
      <c r="AC126" s="800"/>
      <c r="AD126" s="800"/>
      <c r="AE126" s="801"/>
      <c r="AF126" s="802" t="s">
        <v>132</v>
      </c>
      <c r="AG126" s="800"/>
      <c r="AH126" s="800"/>
      <c r="AI126" s="800"/>
      <c r="AJ126" s="801"/>
      <c r="AK126" s="802" t="s">
        <v>132</v>
      </c>
      <c r="AL126" s="800"/>
      <c r="AM126" s="800"/>
      <c r="AN126" s="800"/>
      <c r="AO126" s="801"/>
      <c r="AP126" s="847" t="s">
        <v>132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474</v>
      </c>
      <c r="CQ126" s="770"/>
      <c r="CR126" s="770"/>
      <c r="CS126" s="770"/>
      <c r="CT126" s="770"/>
      <c r="CU126" s="770"/>
      <c r="CV126" s="770"/>
      <c r="CW126" s="770"/>
      <c r="CX126" s="770"/>
      <c r="CY126" s="770"/>
      <c r="CZ126" s="770"/>
      <c r="DA126" s="770"/>
      <c r="DB126" s="770"/>
      <c r="DC126" s="770"/>
      <c r="DD126" s="770"/>
      <c r="DE126" s="770"/>
      <c r="DF126" s="771"/>
      <c r="DG126" s="809" t="s">
        <v>384</v>
      </c>
      <c r="DH126" s="810"/>
      <c r="DI126" s="810"/>
      <c r="DJ126" s="810"/>
      <c r="DK126" s="810"/>
      <c r="DL126" s="810" t="s">
        <v>132</v>
      </c>
      <c r="DM126" s="810"/>
      <c r="DN126" s="810"/>
      <c r="DO126" s="810"/>
      <c r="DP126" s="810"/>
      <c r="DQ126" s="810" t="s">
        <v>132</v>
      </c>
      <c r="DR126" s="810"/>
      <c r="DS126" s="810"/>
      <c r="DT126" s="810"/>
      <c r="DU126" s="810"/>
      <c r="DV126" s="816" t="s">
        <v>473</v>
      </c>
      <c r="DW126" s="816"/>
      <c r="DX126" s="816"/>
      <c r="DY126" s="816"/>
      <c r="DZ126" s="817"/>
    </row>
    <row r="127" spans="1:130" s="226" customFormat="1" ht="26.25" customHeight="1" x14ac:dyDescent="0.15">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22031</v>
      </c>
      <c r="AB127" s="800"/>
      <c r="AC127" s="800"/>
      <c r="AD127" s="800"/>
      <c r="AE127" s="801"/>
      <c r="AF127" s="802">
        <v>26054</v>
      </c>
      <c r="AG127" s="800"/>
      <c r="AH127" s="800"/>
      <c r="AI127" s="800"/>
      <c r="AJ127" s="801"/>
      <c r="AK127" s="802">
        <v>27665</v>
      </c>
      <c r="AL127" s="800"/>
      <c r="AM127" s="800"/>
      <c r="AN127" s="800"/>
      <c r="AO127" s="801"/>
      <c r="AP127" s="847">
        <v>0.5</v>
      </c>
      <c r="AQ127" s="848"/>
      <c r="AR127" s="848"/>
      <c r="AS127" s="848"/>
      <c r="AT127" s="849"/>
      <c r="AU127" s="262"/>
      <c r="AV127" s="262"/>
      <c r="AW127" s="262"/>
      <c r="AX127" s="864" t="s">
        <v>476</v>
      </c>
      <c r="AY127" s="834"/>
      <c r="AZ127" s="834"/>
      <c r="BA127" s="834"/>
      <c r="BB127" s="834"/>
      <c r="BC127" s="834"/>
      <c r="BD127" s="834"/>
      <c r="BE127" s="835"/>
      <c r="BF127" s="833" t="s">
        <v>477</v>
      </c>
      <c r="BG127" s="834"/>
      <c r="BH127" s="834"/>
      <c r="BI127" s="834"/>
      <c r="BJ127" s="834"/>
      <c r="BK127" s="834"/>
      <c r="BL127" s="835"/>
      <c r="BM127" s="833" t="s">
        <v>478</v>
      </c>
      <c r="BN127" s="834"/>
      <c r="BO127" s="834"/>
      <c r="BP127" s="834"/>
      <c r="BQ127" s="834"/>
      <c r="BR127" s="834"/>
      <c r="BS127" s="835"/>
      <c r="BT127" s="833" t="s">
        <v>479</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480</v>
      </c>
      <c r="CQ127" s="770"/>
      <c r="CR127" s="770"/>
      <c r="CS127" s="770"/>
      <c r="CT127" s="770"/>
      <c r="CU127" s="770"/>
      <c r="CV127" s="770"/>
      <c r="CW127" s="770"/>
      <c r="CX127" s="770"/>
      <c r="CY127" s="770"/>
      <c r="CZ127" s="770"/>
      <c r="DA127" s="770"/>
      <c r="DB127" s="770"/>
      <c r="DC127" s="770"/>
      <c r="DD127" s="770"/>
      <c r="DE127" s="770"/>
      <c r="DF127" s="771"/>
      <c r="DG127" s="809" t="s">
        <v>384</v>
      </c>
      <c r="DH127" s="810"/>
      <c r="DI127" s="810"/>
      <c r="DJ127" s="810"/>
      <c r="DK127" s="810"/>
      <c r="DL127" s="810" t="s">
        <v>473</v>
      </c>
      <c r="DM127" s="810"/>
      <c r="DN127" s="810"/>
      <c r="DO127" s="810"/>
      <c r="DP127" s="810"/>
      <c r="DQ127" s="810" t="s">
        <v>132</v>
      </c>
      <c r="DR127" s="810"/>
      <c r="DS127" s="810"/>
      <c r="DT127" s="810"/>
      <c r="DU127" s="810"/>
      <c r="DV127" s="816" t="s">
        <v>132</v>
      </c>
      <c r="DW127" s="816"/>
      <c r="DX127" s="816"/>
      <c r="DY127" s="816"/>
      <c r="DZ127" s="817"/>
    </row>
    <row r="128" spans="1:130" s="226" customFormat="1" ht="26.25" customHeight="1" thickBot="1" x14ac:dyDescent="0.2">
      <c r="A128" s="818" t="s">
        <v>481</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482</v>
      </c>
      <c r="X128" s="820"/>
      <c r="Y128" s="820"/>
      <c r="Z128" s="821"/>
      <c r="AA128" s="822">
        <v>50366</v>
      </c>
      <c r="AB128" s="823"/>
      <c r="AC128" s="823"/>
      <c r="AD128" s="823"/>
      <c r="AE128" s="824"/>
      <c r="AF128" s="825">
        <v>49010</v>
      </c>
      <c r="AG128" s="823"/>
      <c r="AH128" s="823"/>
      <c r="AI128" s="823"/>
      <c r="AJ128" s="824"/>
      <c r="AK128" s="825">
        <v>47445</v>
      </c>
      <c r="AL128" s="823"/>
      <c r="AM128" s="823"/>
      <c r="AN128" s="823"/>
      <c r="AO128" s="824"/>
      <c r="AP128" s="826"/>
      <c r="AQ128" s="827"/>
      <c r="AR128" s="827"/>
      <c r="AS128" s="827"/>
      <c r="AT128" s="828"/>
      <c r="AU128" s="262"/>
      <c r="AV128" s="262"/>
      <c r="AW128" s="262"/>
      <c r="AX128" s="829" t="s">
        <v>483</v>
      </c>
      <c r="AY128" s="830"/>
      <c r="AZ128" s="830"/>
      <c r="BA128" s="830"/>
      <c r="BB128" s="830"/>
      <c r="BC128" s="830"/>
      <c r="BD128" s="830"/>
      <c r="BE128" s="831"/>
      <c r="BF128" s="806" t="s">
        <v>132</v>
      </c>
      <c r="BG128" s="807"/>
      <c r="BH128" s="807"/>
      <c r="BI128" s="807"/>
      <c r="BJ128" s="807"/>
      <c r="BK128" s="807"/>
      <c r="BL128" s="832"/>
      <c r="BM128" s="806">
        <v>13.88</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484</v>
      </c>
      <c r="CQ128" s="748"/>
      <c r="CR128" s="748"/>
      <c r="CS128" s="748"/>
      <c r="CT128" s="748"/>
      <c r="CU128" s="748"/>
      <c r="CV128" s="748"/>
      <c r="CW128" s="748"/>
      <c r="CX128" s="748"/>
      <c r="CY128" s="748"/>
      <c r="CZ128" s="748"/>
      <c r="DA128" s="748"/>
      <c r="DB128" s="748"/>
      <c r="DC128" s="748"/>
      <c r="DD128" s="748"/>
      <c r="DE128" s="748"/>
      <c r="DF128" s="749"/>
      <c r="DG128" s="812" t="s">
        <v>473</v>
      </c>
      <c r="DH128" s="813"/>
      <c r="DI128" s="813"/>
      <c r="DJ128" s="813"/>
      <c r="DK128" s="813"/>
      <c r="DL128" s="813">
        <v>7256</v>
      </c>
      <c r="DM128" s="813"/>
      <c r="DN128" s="813"/>
      <c r="DO128" s="813"/>
      <c r="DP128" s="813"/>
      <c r="DQ128" s="813" t="s">
        <v>132</v>
      </c>
      <c r="DR128" s="813"/>
      <c r="DS128" s="813"/>
      <c r="DT128" s="813"/>
      <c r="DU128" s="813"/>
      <c r="DV128" s="814" t="s">
        <v>132</v>
      </c>
      <c r="DW128" s="814"/>
      <c r="DX128" s="814"/>
      <c r="DY128" s="814"/>
      <c r="DZ128" s="815"/>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8024826</v>
      </c>
      <c r="AB129" s="800"/>
      <c r="AC129" s="800"/>
      <c r="AD129" s="800"/>
      <c r="AE129" s="801"/>
      <c r="AF129" s="802">
        <v>7555127</v>
      </c>
      <c r="AG129" s="800"/>
      <c r="AH129" s="800"/>
      <c r="AI129" s="800"/>
      <c r="AJ129" s="801"/>
      <c r="AK129" s="802">
        <v>7541118</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132</v>
      </c>
      <c r="BG129" s="790"/>
      <c r="BH129" s="790"/>
      <c r="BI129" s="790"/>
      <c r="BJ129" s="790"/>
      <c r="BK129" s="790"/>
      <c r="BL129" s="791"/>
      <c r="BM129" s="789">
        <v>18.88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1573692</v>
      </c>
      <c r="AB130" s="800"/>
      <c r="AC130" s="800"/>
      <c r="AD130" s="800"/>
      <c r="AE130" s="801"/>
      <c r="AF130" s="802">
        <v>1471222</v>
      </c>
      <c r="AG130" s="800"/>
      <c r="AH130" s="800"/>
      <c r="AI130" s="800"/>
      <c r="AJ130" s="801"/>
      <c r="AK130" s="802">
        <v>1413371</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6451134</v>
      </c>
      <c r="AB131" s="783"/>
      <c r="AC131" s="783"/>
      <c r="AD131" s="783"/>
      <c r="AE131" s="784"/>
      <c r="AF131" s="785">
        <v>6083905</v>
      </c>
      <c r="AG131" s="783"/>
      <c r="AH131" s="783"/>
      <c r="AI131" s="783"/>
      <c r="AJ131" s="784"/>
      <c r="AK131" s="785">
        <v>6127747</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v>13.9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8.8405232320000007</v>
      </c>
      <c r="AB132" s="763"/>
      <c r="AC132" s="763"/>
      <c r="AD132" s="763"/>
      <c r="AE132" s="764"/>
      <c r="AF132" s="765">
        <v>9.9516018079999995</v>
      </c>
      <c r="AG132" s="763"/>
      <c r="AH132" s="763"/>
      <c r="AI132" s="763"/>
      <c r="AJ132" s="764"/>
      <c r="AK132" s="765">
        <v>10.21739311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9.6999999999999993</v>
      </c>
      <c r="AB133" s="742"/>
      <c r="AC133" s="742"/>
      <c r="AD133" s="742"/>
      <c r="AE133" s="743"/>
      <c r="AF133" s="741">
        <v>9.4</v>
      </c>
      <c r="AG133" s="742"/>
      <c r="AH133" s="742"/>
      <c r="AI133" s="742"/>
      <c r="AJ133" s="743"/>
      <c r="AK133" s="741">
        <v>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lUyGVHlrrt6nk4zatJndBefMA/pj84d9To324lNDVShluxkA+kFocG0kFvKDL/jv8FTip2skl99AAFrg03i7Q==" saltValue="UdsUYg3Q0R25oBG83AUk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d6aJxSPKfAio5gvVJ1j/xSmx/9VUfhRRGlbKcugoY0ns4+ChjbszoCD0BWR8S7sXNaOC78rUV8BgUQlag+u2w==" saltValue="JAQyub06AbJ2LV7Fnyd2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R/OaH56CgiI5EvVOS3NVw0n9EDX3fUe5Y9wJlonu/4JEtubU5r2qrXgFQvGK0VKb0DBNo7do2c2gOlb9W6gWA==" saltValue="3hV8iOMAC4jZeCiINvZX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1613789</v>
      </c>
      <c r="AP9" s="292">
        <v>97304</v>
      </c>
      <c r="AQ9" s="293">
        <v>90243</v>
      </c>
      <c r="AR9" s="294">
        <v>7.8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130340</v>
      </c>
      <c r="AP10" s="295">
        <v>7859</v>
      </c>
      <c r="AQ10" s="296">
        <v>8421</v>
      </c>
      <c r="AR10" s="297">
        <v>-6.7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41209</v>
      </c>
      <c r="AP11" s="295">
        <v>2485</v>
      </c>
      <c r="AQ11" s="296">
        <v>13771</v>
      </c>
      <c r="AR11" s="297">
        <v>-82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t="s">
        <v>507</v>
      </c>
      <c r="AP12" s="295" t="s">
        <v>507</v>
      </c>
      <c r="AQ12" s="296">
        <v>2513</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107605</v>
      </c>
      <c r="AP14" s="295">
        <v>6488</v>
      </c>
      <c r="AQ14" s="296">
        <v>5857</v>
      </c>
      <c r="AR14" s="297">
        <v>10.8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8495</v>
      </c>
      <c r="AP15" s="295">
        <v>512</v>
      </c>
      <c r="AQ15" s="296">
        <v>2231</v>
      </c>
      <c r="AR15" s="297">
        <v>-77.099999999999994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-174728</v>
      </c>
      <c r="AP16" s="295">
        <v>-10535</v>
      </c>
      <c r="AQ16" s="296">
        <v>-9195</v>
      </c>
      <c r="AR16" s="297">
        <v>14.6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1726710</v>
      </c>
      <c r="AP17" s="295">
        <v>104113</v>
      </c>
      <c r="AQ17" s="296">
        <v>113840</v>
      </c>
      <c r="AR17" s="297">
        <v>-8.5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10.85</v>
      </c>
      <c r="AP21" s="308">
        <v>10.62</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97.3</v>
      </c>
      <c r="AP22" s="313">
        <v>95.8</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1601599</v>
      </c>
      <c r="AP32" s="322">
        <v>96569</v>
      </c>
      <c r="AQ32" s="323">
        <v>74521</v>
      </c>
      <c r="AR32" s="324">
        <v>29.6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354632</v>
      </c>
      <c r="AP35" s="322">
        <v>21383</v>
      </c>
      <c r="AQ35" s="323">
        <v>19378</v>
      </c>
      <c r="AR35" s="324">
        <v>10.3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103016</v>
      </c>
      <c r="AP36" s="322">
        <v>6211</v>
      </c>
      <c r="AQ36" s="323">
        <v>3039</v>
      </c>
      <c r="AR36" s="324">
        <v>104.4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v>27665</v>
      </c>
      <c r="AP37" s="322">
        <v>1668</v>
      </c>
      <c r="AQ37" s="323">
        <v>1253</v>
      </c>
      <c r="AR37" s="324">
        <v>33.1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t="s">
        <v>507</v>
      </c>
      <c r="AP38" s="325" t="s">
        <v>507</v>
      </c>
      <c r="AQ38" s="326">
        <v>3</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-47445</v>
      </c>
      <c r="AP39" s="322">
        <v>-2861</v>
      </c>
      <c r="AQ39" s="323">
        <v>-3246</v>
      </c>
      <c r="AR39" s="324">
        <v>-11.9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-1413371</v>
      </c>
      <c r="AP40" s="322">
        <v>-85220</v>
      </c>
      <c r="AQ40" s="323">
        <v>-65677</v>
      </c>
      <c r="AR40" s="324">
        <v>29.8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626096</v>
      </c>
      <c r="AP41" s="322">
        <v>37751</v>
      </c>
      <c r="AQ41" s="323">
        <v>29272</v>
      </c>
      <c r="AR41" s="324">
        <v>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2008419</v>
      </c>
      <c r="AN51" s="344">
        <v>113888</v>
      </c>
      <c r="AO51" s="345">
        <v>48.5</v>
      </c>
      <c r="AP51" s="346">
        <v>118124</v>
      </c>
      <c r="AQ51" s="347">
        <v>49.2</v>
      </c>
      <c r="AR51" s="348">
        <v>-0.7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1307174</v>
      </c>
      <c r="AN52" s="352">
        <v>74124</v>
      </c>
      <c r="AO52" s="353">
        <v>88.3</v>
      </c>
      <c r="AP52" s="354">
        <v>54614</v>
      </c>
      <c r="AQ52" s="355">
        <v>35</v>
      </c>
      <c r="AR52" s="356">
        <v>53.3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1714378</v>
      </c>
      <c r="AN53" s="344">
        <v>98829</v>
      </c>
      <c r="AO53" s="345">
        <v>-13.2</v>
      </c>
      <c r="AP53" s="346">
        <v>101693</v>
      </c>
      <c r="AQ53" s="347">
        <v>-13.9</v>
      </c>
      <c r="AR53" s="348">
        <v>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932291</v>
      </c>
      <c r="AN54" s="352">
        <v>53744</v>
      </c>
      <c r="AO54" s="353">
        <v>-27.5</v>
      </c>
      <c r="AP54" s="354">
        <v>51066</v>
      </c>
      <c r="AQ54" s="355">
        <v>-6.5</v>
      </c>
      <c r="AR54" s="356">
        <v>-21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1747732</v>
      </c>
      <c r="AN55" s="344">
        <v>102344</v>
      </c>
      <c r="AO55" s="345">
        <v>3.6</v>
      </c>
      <c r="AP55" s="346">
        <v>96635</v>
      </c>
      <c r="AQ55" s="347">
        <v>-5</v>
      </c>
      <c r="AR55" s="348">
        <v>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967016</v>
      </c>
      <c r="AN56" s="352">
        <v>56627</v>
      </c>
      <c r="AO56" s="353">
        <v>5.4</v>
      </c>
      <c r="AP56" s="354">
        <v>44408</v>
      </c>
      <c r="AQ56" s="355">
        <v>-13</v>
      </c>
      <c r="AR56" s="356">
        <v>18.399999999999999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2023771</v>
      </c>
      <c r="AN57" s="344">
        <v>120141</v>
      </c>
      <c r="AO57" s="345">
        <v>17.399999999999999</v>
      </c>
      <c r="AP57" s="346">
        <v>97062</v>
      </c>
      <c r="AQ57" s="347">
        <v>0.4</v>
      </c>
      <c r="AR57" s="348">
        <v>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1415871</v>
      </c>
      <c r="AN58" s="352">
        <v>84053</v>
      </c>
      <c r="AO58" s="353">
        <v>48.4</v>
      </c>
      <c r="AP58" s="354">
        <v>50112</v>
      </c>
      <c r="AQ58" s="355">
        <v>12.8</v>
      </c>
      <c r="AR58" s="356">
        <v>35.6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2104777</v>
      </c>
      <c r="AN59" s="344">
        <v>126908</v>
      </c>
      <c r="AO59" s="345">
        <v>5.6</v>
      </c>
      <c r="AP59" s="346">
        <v>106005</v>
      </c>
      <c r="AQ59" s="347">
        <v>9.1999999999999993</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1250352</v>
      </c>
      <c r="AN60" s="352">
        <v>75391</v>
      </c>
      <c r="AO60" s="353">
        <v>-10.3</v>
      </c>
      <c r="AP60" s="354">
        <v>58359</v>
      </c>
      <c r="AQ60" s="355">
        <v>16.5</v>
      </c>
      <c r="AR60" s="356">
        <v>-26.8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1919815</v>
      </c>
      <c r="AN61" s="359">
        <v>112422</v>
      </c>
      <c r="AO61" s="360">
        <v>12.4</v>
      </c>
      <c r="AP61" s="361">
        <v>103904</v>
      </c>
      <c r="AQ61" s="362">
        <v>8</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1174541</v>
      </c>
      <c r="AN62" s="352">
        <v>68788</v>
      </c>
      <c r="AO62" s="353">
        <v>20.9</v>
      </c>
      <c r="AP62" s="354">
        <v>51712</v>
      </c>
      <c r="AQ62" s="355">
        <v>9</v>
      </c>
      <c r="AR62" s="356">
        <v>11.9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JTSZBmcOJ2q3OU+qYfVVstZ+0bG0XIoKj/jmj6OA/QZcB4tvjDNSqlil6b6VwiCbj1f7ZFIBYNooJ9p2HuphA==" saltValue="iQF1Nb/P3YVJJg+rFvmV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fu859dExwZDM40wGTZsju9D8760/07PelfzUojlfhfa87Vdx4LZCaAzzsl0B5eAV/r0x4SkaTmw4X32mGArg==" saltValue="o/Z/lAu0pZ3WQYxlMAx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aXHMefMm66bL/R9RVKZMq8+XO8QFVyYPjYjV04wqQex+eMK6VAa6LM1UfK24rNA5IbRbyPJRsPlpUqbFSvhfQ==" saltValue="yAv9Q15b0TacgTIY7to4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44.07</v>
      </c>
      <c r="G47" s="12">
        <v>44.4</v>
      </c>
      <c r="H47" s="12">
        <v>46.89</v>
      </c>
      <c r="I47" s="12">
        <v>45.56</v>
      </c>
      <c r="J47" s="13">
        <v>41.27</v>
      </c>
    </row>
    <row r="48" spans="2:10" ht="57.75" customHeight="1" x14ac:dyDescent="0.15">
      <c r="B48" s="14"/>
      <c r="C48" s="1176" t="s">
        <v>4</v>
      </c>
      <c r="D48" s="1176"/>
      <c r="E48" s="1177"/>
      <c r="F48" s="15">
        <v>4.8499999999999996</v>
      </c>
      <c r="G48" s="16">
        <v>4.62</v>
      </c>
      <c r="H48" s="16">
        <v>4.01</v>
      </c>
      <c r="I48" s="16">
        <v>3.24</v>
      </c>
      <c r="J48" s="17">
        <v>3.43</v>
      </c>
    </row>
    <row r="49" spans="2:10" ht="57.75" customHeight="1" thickBot="1" x14ac:dyDescent="0.2">
      <c r="B49" s="18"/>
      <c r="C49" s="1178" t="s">
        <v>5</v>
      </c>
      <c r="D49" s="1178"/>
      <c r="E49" s="1179"/>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XfQqwjqVzQhr9LnlrIHZc7LV13LTfZ9VgSeBiIn5rRCDfH5Mx23rR527shwyCcgjund+25j7SmrhEX9vFPtDA==" saltValue="OkWPntgnRD5tBw635FFm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2019-03-15T04:40:53Z</cp:lastPrinted>
  <dcterms:created xsi:type="dcterms:W3CDTF">2019-02-14T04:22:33Z</dcterms:created>
  <dcterms:modified xsi:type="dcterms:W3CDTF">2020-03-05T23:55:58Z</dcterms:modified>
  <cp:category/>
</cp:coreProperties>
</file>